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70" windowHeight="8220" tabRatio="150" activeTab="0"/>
  </bookViews>
  <sheets>
    <sheet name="rptPeriodsummering" sheetId="1" r:id="rId1"/>
  </sheets>
  <definedNames/>
  <calcPr fullCalcOnLoad="1"/>
</workbook>
</file>

<file path=xl/sharedStrings.xml><?xml version="1.0" encoding="utf-8"?>
<sst xmlns="http://schemas.openxmlformats.org/spreadsheetml/2006/main" count="106" uniqueCount="105">
  <si>
    <t>SPARVHÖK</t>
  </si>
  <si>
    <t>KATTUGGLA</t>
  </si>
  <si>
    <t>NATTSKÄRRA</t>
  </si>
  <si>
    <t>KUNGSFISKARE</t>
  </si>
  <si>
    <t>GÖKTYTA</t>
  </si>
  <si>
    <t>SPILLKRÅKA</t>
  </si>
  <si>
    <t>STÖRRE HACKSPETT</t>
  </si>
  <si>
    <t>MINDRE HACKSPETT</t>
  </si>
  <si>
    <t>LADUSVALA</t>
  </si>
  <si>
    <t>TRÄDPIPLÄRKA</t>
  </si>
  <si>
    <t>GÄRDSMYG</t>
  </si>
  <si>
    <t>JÄRNSPARV</t>
  </si>
  <si>
    <t>RÖDHAKE</t>
  </si>
  <si>
    <t>NÄKTERGAL</t>
  </si>
  <si>
    <t>RÖDSTJÄRT</t>
  </si>
  <si>
    <t>KOLTRAST</t>
  </si>
  <si>
    <t>TALTRAST</t>
  </si>
  <si>
    <t>RÖDVINGETRAST</t>
  </si>
  <si>
    <t>GRÄSHOPPSÅNGARE</t>
  </si>
  <si>
    <t>SÄVSÅNGARE</t>
  </si>
  <si>
    <t>KÄRRSÅNGARE</t>
  </si>
  <si>
    <t>RÖRSÅNGARE</t>
  </si>
  <si>
    <t>HÄRMSÅNGARE</t>
  </si>
  <si>
    <t>ÄRTSÅNGARE</t>
  </si>
  <si>
    <t>TÖRNSÅNGARE</t>
  </si>
  <si>
    <t>TRÄDGÅRDSSÅNGARE</t>
  </si>
  <si>
    <t>SVARTHÄTTA</t>
  </si>
  <si>
    <t>TAIGASÅNGARE</t>
  </si>
  <si>
    <t>GRÖNSÅNGARE</t>
  </si>
  <si>
    <t>GRANSÅNGARE</t>
  </si>
  <si>
    <t>GRANSÅNGARE (rasen collybita)</t>
  </si>
  <si>
    <t>GRANSÅNGARE (rasen tristis)</t>
  </si>
  <si>
    <t>GRANSÅNGARE (rasen abietinus)</t>
  </si>
  <si>
    <t>LÖVSÅNGARE</t>
  </si>
  <si>
    <t>KUNGSFÅGEL</t>
  </si>
  <si>
    <t>GRÅ FLUGSNAPPARE</t>
  </si>
  <si>
    <t>SVARTVIT FLUGSNAPPARE</t>
  </si>
  <si>
    <t>STJÄRTMES</t>
  </si>
  <si>
    <t>SVARTMES</t>
  </si>
  <si>
    <t>BLÅMES</t>
  </si>
  <si>
    <t>TALGOXE</t>
  </si>
  <si>
    <t>TRÄDKRYPARE</t>
  </si>
  <si>
    <t>TÖRNSKATA</t>
  </si>
  <si>
    <t>PILFINK</t>
  </si>
  <si>
    <t>BOFINK</t>
  </si>
  <si>
    <t>BERGFINK</t>
  </si>
  <si>
    <t>GRÖNFINK</t>
  </si>
  <si>
    <t>STEGLITS</t>
  </si>
  <si>
    <t>GRÖNSISKA</t>
  </si>
  <si>
    <t>GRÅSISKA</t>
  </si>
  <si>
    <t>GRÅSISKA (rasen flammea)</t>
  </si>
  <si>
    <t>GRÅSISKA (rasen cabaret)</t>
  </si>
  <si>
    <t>ROSENFINK</t>
  </si>
  <si>
    <t>DOMHERRE</t>
  </si>
  <si>
    <t>GULSPARV</t>
  </si>
  <si>
    <t>ORTOLANSPARV</t>
  </si>
  <si>
    <t>SÄVSPARV</t>
  </si>
  <si>
    <t>SÄDESÄRLA</t>
  </si>
  <si>
    <t>HÖKSÅNGARE</t>
  </si>
  <si>
    <t>MINDRE FLUGSNAPPARE</t>
  </si>
  <si>
    <t>BJÖRKTRAST</t>
  </si>
  <si>
    <t>BRANDKRONAD KUNGSFÅGEL</t>
  </si>
  <si>
    <t>GRÅSPARV</t>
  </si>
  <si>
    <t>SNÖSISKA</t>
  </si>
  <si>
    <t>GÖK</t>
  </si>
  <si>
    <t>KUNGSFÅGELSÅNGARE</t>
  </si>
  <si>
    <t>HUSSVALA</t>
  </si>
  <si>
    <t>ÄNGSPIPLÄRKA</t>
  </si>
  <si>
    <t>STENKNÄCK</t>
  </si>
  <si>
    <t>BLÅHAKE</t>
  </si>
  <si>
    <t>BUSKSKVÄTTA</t>
  </si>
  <si>
    <t>HALSBANDSFLUGSNAPPARE</t>
  </si>
  <si>
    <t>VARFÅGEL</t>
  </si>
  <si>
    <t>ORMVRÅK</t>
  </si>
  <si>
    <t>GULÄRLA</t>
  </si>
  <si>
    <t>SKATA</t>
  </si>
  <si>
    <t>SPARVUGGLA</t>
  </si>
  <si>
    <t>DUBBELBECKASIN</t>
  </si>
  <si>
    <t>VATTENPIPLÄRKA</t>
  </si>
  <si>
    <t>TOTALT</t>
  </si>
  <si>
    <t>ÖVERSIKT - TOTALT ANTAL RINGMÄRKTA I BINGSMARKEN</t>
  </si>
  <si>
    <t>TORNFALK</t>
  </si>
  <si>
    <t>PÄRLUGGLA</t>
  </si>
  <si>
    <t>TRÄSKSÅNGARE</t>
  </si>
  <si>
    <t>KRÅKA</t>
  </si>
  <si>
    <t>MORKULLA</t>
  </si>
  <si>
    <t>HORNUGGLA</t>
  </si>
  <si>
    <t>BACKSVALA</t>
  </si>
  <si>
    <t>MINDRE KORSNÄBB</t>
  </si>
  <si>
    <t>VATTENRALL</t>
  </si>
  <si>
    <t>ENKELBECKASIN</t>
  </si>
  <si>
    <t>FLODSÅNGARE</t>
  </si>
  <si>
    <t>ENTITA</t>
  </si>
  <si>
    <t>NÖTVÄCKA</t>
  </si>
  <si>
    <t>GLUTTSNÄPPA</t>
  </si>
  <si>
    <t>TRASTSÅNGARE</t>
  </si>
  <si>
    <t>PUNGMES</t>
  </si>
  <si>
    <t>BÄNDELKORSNÄBB</t>
  </si>
  <si>
    <t>HÄMPLING</t>
  </si>
  <si>
    <t>FJÄLLVRÅK</t>
  </si>
  <si>
    <t>DVÄRGSPARV</t>
  </si>
  <si>
    <t>BLÅSTJÄRT</t>
  </si>
  <si>
    <t>Medel 1996-2016</t>
  </si>
  <si>
    <t>TOTALT 90 ARTER</t>
  </si>
  <si>
    <t>Medel 2000-2016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</si>
</sst>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  <numFmt numFmtId="174" formatCode="&quot;Ja&quot;;&quot;Ja&quot;;&quot;Nej&quot;"/>
    <numFmt numFmtId="175" formatCode="&quot;Sant&quot;;&quot;Sant&quot;;&quot;Falskt&quot;"/>
    <numFmt numFmtId="176" formatCode="&quot;På&quot;;&quot;På&quot;;&quot;Av&quot;"/>
    <numFmt numFmtId="177" formatCode="[$€-2]\ #,##0.00_);[Red]\([$€-2]\ #,##0.00\)"/>
  </numFmts>
  <fonts count="46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sz val="8"/>
      <color indexed="8"/>
      <name val="Times New Roman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4" fillId="21" borderId="9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34" borderId="11" xfId="0" applyFont="1" applyFill="1" applyBorder="1" applyAlignment="1">
      <alignment horizontal="center"/>
    </xf>
    <xf numFmtId="1" fontId="9" fillId="35" borderId="11" xfId="0" applyNumberFormat="1" applyFont="1" applyFill="1" applyBorder="1" applyAlignment="1">
      <alignment/>
    </xf>
    <xf numFmtId="0" fontId="5" fillId="36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left"/>
    </xf>
    <xf numFmtId="0" fontId="7" fillId="36" borderId="14" xfId="0" applyFont="1" applyFill="1" applyBorder="1" applyAlignment="1">
      <alignment/>
    </xf>
    <xf numFmtId="0" fontId="7" fillId="36" borderId="15" xfId="0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8" fillId="37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 wrapText="1"/>
    </xf>
    <xf numFmtId="0" fontId="7" fillId="36" borderId="13" xfId="0" applyFont="1" applyFill="1" applyBorder="1" applyAlignment="1">
      <alignment/>
    </xf>
    <xf numFmtId="0" fontId="5" fillId="38" borderId="11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8" fillId="37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39" borderId="11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7" fillId="36" borderId="11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4" borderId="11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6"/>
  <sheetViews>
    <sheetView tabSelected="1" zoomScale="80" zoomScaleNormal="80" zoomScaleSheetLayoutView="89" zoomScalePageLayoutView="0" workbookViewId="0" topLeftCell="A1">
      <pane ySplit="1515" topLeftCell="A1" activePane="bottomLeft" state="split"/>
      <selection pane="topLeft" activeCell="A1" sqref="A1"/>
      <selection pane="bottomLeft" activeCell="X73" sqref="X73"/>
    </sheetView>
  </sheetViews>
  <sheetFormatPr defaultColWidth="9.140625" defaultRowHeight="12.75" outlineLevelCol="1"/>
  <cols>
    <col min="1" max="1" width="30.28125" style="1" customWidth="1"/>
    <col min="2" max="6" width="5.57421875" style="5" customWidth="1" outlineLevel="1"/>
    <col min="7" max="13" width="5.57421875" style="5" customWidth="1"/>
    <col min="14" max="14" width="6.57421875" style="5" customWidth="1"/>
    <col min="15" max="15" width="5.57421875" style="5" customWidth="1"/>
    <col min="16" max="17" width="6.57421875" style="5" customWidth="1"/>
    <col min="18" max="18" width="5.57421875" style="5" customWidth="1"/>
    <col min="19" max="19" width="6.57421875" style="5" customWidth="1"/>
    <col min="20" max="20" width="5.57421875" style="5" customWidth="1"/>
    <col min="21" max="22" width="6.57421875" style="5" customWidth="1"/>
    <col min="23" max="23" width="7.421875" style="5" customWidth="1"/>
    <col min="24" max="24" width="6.57421875" style="5" customWidth="1"/>
    <col min="25" max="25" width="8.421875" style="2" bestFit="1" customWidth="1"/>
    <col min="26" max="26" width="9.00390625" style="1" customWidth="1"/>
    <col min="27" max="27" width="8.8515625" style="1" customWidth="1"/>
    <col min="28" max="16384" width="9.140625" style="1" customWidth="1"/>
  </cols>
  <sheetData>
    <row r="1" spans="1:27" ht="14.25" customHeight="1">
      <c r="A1" s="6" t="s">
        <v>80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10"/>
      <c r="AA1" s="10"/>
    </row>
    <row r="2" spans="1:27" ht="40.5" customHeight="1">
      <c r="A2" s="14"/>
      <c r="B2" s="4">
        <v>1995</v>
      </c>
      <c r="C2" s="3">
        <v>1996</v>
      </c>
      <c r="D2" s="4">
        <v>1997</v>
      </c>
      <c r="E2" s="3">
        <v>1998</v>
      </c>
      <c r="F2" s="4">
        <v>1999</v>
      </c>
      <c r="G2" s="3">
        <v>2000</v>
      </c>
      <c r="H2" s="4">
        <v>2001</v>
      </c>
      <c r="I2" s="3">
        <v>2002</v>
      </c>
      <c r="J2" s="4">
        <v>2003</v>
      </c>
      <c r="K2" s="3">
        <v>2004</v>
      </c>
      <c r="L2" s="4">
        <v>2005</v>
      </c>
      <c r="M2" s="3">
        <v>2006</v>
      </c>
      <c r="N2" s="4">
        <v>2007</v>
      </c>
      <c r="O2" s="3">
        <v>2008</v>
      </c>
      <c r="P2" s="4">
        <v>2009</v>
      </c>
      <c r="Q2" s="3">
        <v>2010</v>
      </c>
      <c r="R2" s="4">
        <v>2011</v>
      </c>
      <c r="S2" s="19">
        <v>2012</v>
      </c>
      <c r="T2" s="19">
        <v>2013</v>
      </c>
      <c r="U2" s="23">
        <v>2014</v>
      </c>
      <c r="V2" s="23">
        <v>2015</v>
      </c>
      <c r="W2" s="23">
        <v>2016</v>
      </c>
      <c r="X2" s="23">
        <v>2017</v>
      </c>
      <c r="Y2" s="16" t="s">
        <v>79</v>
      </c>
      <c r="Z2" s="20" t="s">
        <v>102</v>
      </c>
      <c r="AA2" s="13" t="s">
        <v>104</v>
      </c>
    </row>
    <row r="3" spans="1:27" ht="14.25" customHeight="1">
      <c r="A3" s="29" t="s">
        <v>0</v>
      </c>
      <c r="B3" s="30"/>
      <c r="C3" s="30">
        <v>1</v>
      </c>
      <c r="D3" s="11"/>
      <c r="E3" s="11"/>
      <c r="F3" s="11"/>
      <c r="G3" s="30">
        <v>1</v>
      </c>
      <c r="H3" s="30">
        <v>2</v>
      </c>
      <c r="I3" s="30">
        <v>2</v>
      </c>
      <c r="J3" s="30">
        <v>1</v>
      </c>
      <c r="K3" s="11"/>
      <c r="L3" s="30">
        <v>2</v>
      </c>
      <c r="M3" s="30">
        <v>2</v>
      </c>
      <c r="N3" s="30">
        <v>4</v>
      </c>
      <c r="O3" s="30">
        <v>3</v>
      </c>
      <c r="P3" s="31">
        <v>5</v>
      </c>
      <c r="Q3" s="32">
        <v>3</v>
      </c>
      <c r="R3" s="32">
        <v>2</v>
      </c>
      <c r="S3" s="33">
        <v>3</v>
      </c>
      <c r="T3" s="33">
        <v>3</v>
      </c>
      <c r="U3" s="33">
        <v>4</v>
      </c>
      <c r="V3" s="33">
        <v>1</v>
      </c>
      <c r="W3" s="33">
        <v>2</v>
      </c>
      <c r="X3" s="33">
        <v>3</v>
      </c>
      <c r="Y3" s="34">
        <f>SUM(B3:X3)</f>
        <v>44</v>
      </c>
      <c r="Z3" s="12">
        <f>AVERAGE(C3:W3)</f>
        <v>2.411764705882353</v>
      </c>
      <c r="AA3" s="12">
        <f>AVERAGE(G3:W3)</f>
        <v>2.5</v>
      </c>
    </row>
    <row r="4" spans="1:27" ht="14.25" customHeight="1">
      <c r="A4" s="35" t="s">
        <v>99</v>
      </c>
      <c r="B4" s="30"/>
      <c r="C4" s="30"/>
      <c r="D4" s="11"/>
      <c r="E4" s="11"/>
      <c r="F4" s="11"/>
      <c r="G4" s="30"/>
      <c r="H4" s="30"/>
      <c r="I4" s="30"/>
      <c r="J4" s="30"/>
      <c r="K4" s="11"/>
      <c r="L4" s="30"/>
      <c r="M4" s="30"/>
      <c r="N4" s="30"/>
      <c r="O4" s="30"/>
      <c r="P4" s="31"/>
      <c r="Q4" s="32"/>
      <c r="R4" s="32"/>
      <c r="S4" s="33"/>
      <c r="T4" s="33"/>
      <c r="U4" s="33"/>
      <c r="V4" s="33">
        <v>1</v>
      </c>
      <c r="W4" s="33"/>
      <c r="X4" s="33"/>
      <c r="Y4" s="34">
        <f aca="true" t="shared" si="0" ref="Y4:Y68">SUM(B4:X4)</f>
        <v>1</v>
      </c>
      <c r="Z4" s="12">
        <f aca="true" t="shared" si="1" ref="Z4:Z67">AVERAGE(C4:W4)</f>
        <v>1</v>
      </c>
      <c r="AA4" s="12">
        <f aca="true" t="shared" si="2" ref="AA4:AA67">AVERAGE(G4:W4)</f>
        <v>1</v>
      </c>
    </row>
    <row r="5" spans="1:27" ht="14.25" customHeight="1">
      <c r="A5" s="29" t="s">
        <v>81</v>
      </c>
      <c r="B5" s="30"/>
      <c r="C5" s="30"/>
      <c r="D5" s="11"/>
      <c r="E5" s="11"/>
      <c r="F5" s="11"/>
      <c r="G5" s="30"/>
      <c r="H5" s="30"/>
      <c r="I5" s="30"/>
      <c r="J5" s="30"/>
      <c r="K5" s="11"/>
      <c r="L5" s="30"/>
      <c r="M5" s="30"/>
      <c r="N5" s="30"/>
      <c r="O5" s="30">
        <v>1</v>
      </c>
      <c r="P5" s="30"/>
      <c r="Q5" s="36"/>
      <c r="R5" s="36"/>
      <c r="S5" s="37"/>
      <c r="T5" s="37"/>
      <c r="U5" s="37"/>
      <c r="V5" s="37">
        <v>1</v>
      </c>
      <c r="W5" s="37">
        <v>1</v>
      </c>
      <c r="X5" s="37"/>
      <c r="Y5" s="34">
        <f t="shared" si="0"/>
        <v>3</v>
      </c>
      <c r="Z5" s="12">
        <f t="shared" si="1"/>
        <v>1</v>
      </c>
      <c r="AA5" s="12">
        <f t="shared" si="2"/>
        <v>1</v>
      </c>
    </row>
    <row r="6" spans="1:27" ht="14.25" customHeight="1">
      <c r="A6" s="29" t="s">
        <v>73</v>
      </c>
      <c r="B6" s="30"/>
      <c r="C6" s="11"/>
      <c r="D6" s="11"/>
      <c r="E6" s="11"/>
      <c r="F6" s="11"/>
      <c r="G6" s="30">
        <v>1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38"/>
      <c r="T6" s="38"/>
      <c r="U6" s="38"/>
      <c r="V6" s="38"/>
      <c r="W6" s="38"/>
      <c r="X6" s="38"/>
      <c r="Y6" s="34">
        <f t="shared" si="0"/>
        <v>1</v>
      </c>
      <c r="Z6" s="12">
        <f t="shared" si="1"/>
        <v>1</v>
      </c>
      <c r="AA6" s="12">
        <f t="shared" si="2"/>
        <v>1</v>
      </c>
    </row>
    <row r="7" spans="1:27" ht="14.25" customHeight="1">
      <c r="A7" s="29" t="s">
        <v>89</v>
      </c>
      <c r="B7" s="30"/>
      <c r="C7" s="11"/>
      <c r="D7" s="11"/>
      <c r="E7" s="11"/>
      <c r="F7" s="11"/>
      <c r="G7" s="30"/>
      <c r="H7" s="11"/>
      <c r="I7" s="11"/>
      <c r="J7" s="11"/>
      <c r="K7" s="11"/>
      <c r="L7" s="11"/>
      <c r="M7" s="11"/>
      <c r="N7" s="11"/>
      <c r="O7" s="11"/>
      <c r="P7" s="11"/>
      <c r="Q7" s="11">
        <v>1</v>
      </c>
      <c r="R7" s="11"/>
      <c r="S7" s="38"/>
      <c r="T7" s="38"/>
      <c r="U7" s="38">
        <v>1</v>
      </c>
      <c r="V7" s="38"/>
      <c r="W7" s="38">
        <v>1</v>
      </c>
      <c r="X7" s="38">
        <v>1</v>
      </c>
      <c r="Y7" s="34">
        <f t="shared" si="0"/>
        <v>4</v>
      </c>
      <c r="Z7" s="12">
        <f t="shared" si="1"/>
        <v>1</v>
      </c>
      <c r="AA7" s="12">
        <f t="shared" si="2"/>
        <v>1</v>
      </c>
    </row>
    <row r="8" spans="1:27" ht="14.25" customHeight="1">
      <c r="A8" s="29" t="s">
        <v>90</v>
      </c>
      <c r="B8" s="30"/>
      <c r="C8" s="11"/>
      <c r="D8" s="11"/>
      <c r="E8" s="11"/>
      <c r="F8" s="11"/>
      <c r="G8" s="30"/>
      <c r="H8" s="11"/>
      <c r="I8" s="11"/>
      <c r="J8" s="11"/>
      <c r="K8" s="11"/>
      <c r="L8" s="11"/>
      <c r="M8" s="11"/>
      <c r="N8" s="11"/>
      <c r="O8" s="11"/>
      <c r="P8" s="11"/>
      <c r="Q8" s="11">
        <v>1</v>
      </c>
      <c r="R8" s="11"/>
      <c r="S8" s="38"/>
      <c r="T8" s="38"/>
      <c r="U8" s="38"/>
      <c r="V8" s="38"/>
      <c r="W8" s="38"/>
      <c r="X8" s="38"/>
      <c r="Y8" s="34">
        <f t="shared" si="0"/>
        <v>1</v>
      </c>
      <c r="Z8" s="12">
        <f t="shared" si="1"/>
        <v>1</v>
      </c>
      <c r="AA8" s="12">
        <f t="shared" si="2"/>
        <v>1</v>
      </c>
    </row>
    <row r="9" spans="1:27" ht="14.25" customHeight="1">
      <c r="A9" s="29" t="s">
        <v>77</v>
      </c>
      <c r="B9" s="30"/>
      <c r="C9" s="30">
        <v>1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38"/>
      <c r="T9" s="38"/>
      <c r="U9" s="38"/>
      <c r="V9" s="38"/>
      <c r="W9" s="38"/>
      <c r="X9" s="38"/>
      <c r="Y9" s="34">
        <f t="shared" si="0"/>
        <v>1</v>
      </c>
      <c r="Z9" s="12">
        <f t="shared" si="1"/>
        <v>1</v>
      </c>
      <c r="AA9" s="12"/>
    </row>
    <row r="10" spans="1:27" ht="14.25" customHeight="1">
      <c r="A10" s="29" t="s">
        <v>85</v>
      </c>
      <c r="B10" s="30"/>
      <c r="C10" s="3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>
        <v>1</v>
      </c>
      <c r="Q10" s="11"/>
      <c r="R10" s="11">
        <v>1</v>
      </c>
      <c r="S10" s="38"/>
      <c r="T10" s="38"/>
      <c r="U10" s="38"/>
      <c r="V10" s="38"/>
      <c r="W10" s="38">
        <v>2</v>
      </c>
      <c r="X10" s="38"/>
      <c r="Y10" s="34">
        <f t="shared" si="0"/>
        <v>4</v>
      </c>
      <c r="Z10" s="12">
        <f t="shared" si="1"/>
        <v>1.3333333333333333</v>
      </c>
      <c r="AA10" s="12">
        <f t="shared" si="2"/>
        <v>1.3333333333333333</v>
      </c>
    </row>
    <row r="11" spans="1:27" ht="14.25" customHeight="1">
      <c r="A11" s="29" t="s">
        <v>94</v>
      </c>
      <c r="B11" s="30"/>
      <c r="C11" s="3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>
        <v>1</v>
      </c>
      <c r="R11" s="11"/>
      <c r="S11" s="38"/>
      <c r="T11" s="38"/>
      <c r="U11" s="38"/>
      <c r="V11" s="38"/>
      <c r="W11" s="38"/>
      <c r="X11" s="38"/>
      <c r="Y11" s="34">
        <f t="shared" si="0"/>
        <v>1</v>
      </c>
      <c r="Z11" s="12">
        <f t="shared" si="1"/>
        <v>1</v>
      </c>
      <c r="AA11" s="12">
        <f t="shared" si="2"/>
        <v>1</v>
      </c>
    </row>
    <row r="12" spans="1:27" ht="14.25" customHeight="1">
      <c r="A12" s="29" t="s">
        <v>64</v>
      </c>
      <c r="B12" s="30"/>
      <c r="C12" s="11"/>
      <c r="D12" s="11"/>
      <c r="E12" s="11"/>
      <c r="F12" s="11"/>
      <c r="G12" s="11"/>
      <c r="H12" s="11"/>
      <c r="I12" s="11"/>
      <c r="J12" s="11"/>
      <c r="K12" s="30">
        <v>1</v>
      </c>
      <c r="L12" s="11"/>
      <c r="M12" s="11"/>
      <c r="N12" s="11"/>
      <c r="O12" s="11"/>
      <c r="P12" s="11"/>
      <c r="Q12" s="11"/>
      <c r="R12" s="11"/>
      <c r="S12" s="38"/>
      <c r="T12" s="38"/>
      <c r="U12" s="38"/>
      <c r="V12" s="38"/>
      <c r="W12" s="38"/>
      <c r="X12" s="38"/>
      <c r="Y12" s="34">
        <f t="shared" si="0"/>
        <v>1</v>
      </c>
      <c r="Z12" s="12">
        <f t="shared" si="1"/>
        <v>1</v>
      </c>
      <c r="AA12" s="12">
        <f t="shared" si="2"/>
        <v>1</v>
      </c>
    </row>
    <row r="13" spans="1:27" ht="14.25" customHeight="1">
      <c r="A13" s="29" t="s">
        <v>86</v>
      </c>
      <c r="B13" s="30"/>
      <c r="C13" s="11"/>
      <c r="D13" s="11"/>
      <c r="E13" s="11"/>
      <c r="F13" s="11"/>
      <c r="G13" s="11"/>
      <c r="H13" s="11"/>
      <c r="I13" s="11"/>
      <c r="J13" s="11"/>
      <c r="K13" s="30"/>
      <c r="L13" s="11"/>
      <c r="M13" s="11"/>
      <c r="N13" s="11"/>
      <c r="O13" s="11"/>
      <c r="P13" s="11">
        <v>1</v>
      </c>
      <c r="Q13" s="11"/>
      <c r="R13" s="11"/>
      <c r="S13" s="38"/>
      <c r="T13" s="38"/>
      <c r="U13" s="38"/>
      <c r="V13" s="38"/>
      <c r="W13" s="38">
        <v>1</v>
      </c>
      <c r="X13" s="38"/>
      <c r="Y13" s="34">
        <f t="shared" si="0"/>
        <v>2</v>
      </c>
      <c r="Z13" s="12">
        <f t="shared" si="1"/>
        <v>1</v>
      </c>
      <c r="AA13" s="12">
        <f t="shared" si="2"/>
        <v>1</v>
      </c>
    </row>
    <row r="14" spans="1:27" ht="14.25" customHeight="1">
      <c r="A14" s="29" t="s">
        <v>82</v>
      </c>
      <c r="B14" s="30"/>
      <c r="C14" s="11"/>
      <c r="D14" s="11"/>
      <c r="E14" s="11"/>
      <c r="F14" s="11"/>
      <c r="G14" s="11"/>
      <c r="H14" s="11"/>
      <c r="I14" s="11"/>
      <c r="J14" s="11"/>
      <c r="K14" s="30"/>
      <c r="L14" s="11"/>
      <c r="M14" s="11"/>
      <c r="N14" s="11"/>
      <c r="O14" s="11">
        <v>10</v>
      </c>
      <c r="P14" s="11">
        <v>1</v>
      </c>
      <c r="Q14" s="11"/>
      <c r="R14" s="11">
        <v>7</v>
      </c>
      <c r="S14" s="38">
        <v>33</v>
      </c>
      <c r="T14" s="38"/>
      <c r="U14" s="38"/>
      <c r="V14" s="38"/>
      <c r="W14" s="38"/>
      <c r="X14" s="38"/>
      <c r="Y14" s="34">
        <f t="shared" si="0"/>
        <v>51</v>
      </c>
      <c r="Z14" s="12">
        <f t="shared" si="1"/>
        <v>12.75</v>
      </c>
      <c r="AA14" s="12">
        <f t="shared" si="2"/>
        <v>12.75</v>
      </c>
    </row>
    <row r="15" spans="1:27" ht="14.25" customHeight="1">
      <c r="A15" s="29" t="s">
        <v>76</v>
      </c>
      <c r="B15" s="30"/>
      <c r="C15" s="11"/>
      <c r="D15" s="11"/>
      <c r="E15" s="11"/>
      <c r="F15" s="30">
        <v>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>
        <v>2</v>
      </c>
      <c r="S15" s="38"/>
      <c r="T15" s="38"/>
      <c r="U15" s="38"/>
      <c r="V15" s="38"/>
      <c r="W15" s="38"/>
      <c r="X15" s="38"/>
      <c r="Y15" s="34">
        <f t="shared" si="0"/>
        <v>3</v>
      </c>
      <c r="Z15" s="12">
        <f t="shared" si="1"/>
        <v>1.5</v>
      </c>
      <c r="AA15" s="12">
        <f t="shared" si="2"/>
        <v>2</v>
      </c>
    </row>
    <row r="16" spans="1:27" ht="14.25" customHeight="1">
      <c r="A16" s="29" t="s">
        <v>1</v>
      </c>
      <c r="B16" s="3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30">
        <v>1</v>
      </c>
      <c r="O16" s="30"/>
      <c r="P16" s="30"/>
      <c r="Q16" s="36"/>
      <c r="R16" s="36"/>
      <c r="S16" s="37"/>
      <c r="T16" s="37">
        <v>1</v>
      </c>
      <c r="U16" s="37"/>
      <c r="V16" s="37"/>
      <c r="W16" s="37"/>
      <c r="X16" s="37"/>
      <c r="Y16" s="34">
        <f t="shared" si="0"/>
        <v>2</v>
      </c>
      <c r="Z16" s="12">
        <f t="shared" si="1"/>
        <v>1</v>
      </c>
      <c r="AA16" s="12">
        <f t="shared" si="2"/>
        <v>1</v>
      </c>
    </row>
    <row r="17" spans="1:27" ht="14.25" customHeight="1">
      <c r="A17" s="29" t="s">
        <v>2</v>
      </c>
      <c r="B17" s="30"/>
      <c r="C17" s="11"/>
      <c r="D17" s="11"/>
      <c r="E17" s="11"/>
      <c r="F17" s="11"/>
      <c r="G17" s="11"/>
      <c r="H17" s="11"/>
      <c r="I17" s="30">
        <v>1</v>
      </c>
      <c r="J17" s="11"/>
      <c r="K17" s="30">
        <v>1</v>
      </c>
      <c r="L17" s="30">
        <v>1</v>
      </c>
      <c r="M17" s="30">
        <v>1</v>
      </c>
      <c r="N17" s="30">
        <v>3</v>
      </c>
      <c r="O17" s="30">
        <v>4</v>
      </c>
      <c r="P17" s="31">
        <v>5</v>
      </c>
      <c r="Q17" s="32">
        <v>6</v>
      </c>
      <c r="R17" s="32">
        <v>10</v>
      </c>
      <c r="S17" s="33">
        <v>8</v>
      </c>
      <c r="T17" s="33">
        <v>2</v>
      </c>
      <c r="U17" s="33">
        <v>13</v>
      </c>
      <c r="V17" s="33">
        <v>4</v>
      </c>
      <c r="W17" s="33">
        <v>5</v>
      </c>
      <c r="X17" s="33">
        <v>6</v>
      </c>
      <c r="Y17" s="34">
        <f t="shared" si="0"/>
        <v>70</v>
      </c>
      <c r="Z17" s="12">
        <f t="shared" si="1"/>
        <v>4.571428571428571</v>
      </c>
      <c r="AA17" s="12">
        <f t="shared" si="2"/>
        <v>4.571428571428571</v>
      </c>
    </row>
    <row r="18" spans="1:27" ht="14.25" customHeight="1">
      <c r="A18" s="29" t="s">
        <v>3</v>
      </c>
      <c r="B18" s="3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30">
        <v>1</v>
      </c>
      <c r="N18" s="30">
        <v>1</v>
      </c>
      <c r="O18" s="30">
        <v>1</v>
      </c>
      <c r="P18" s="30">
        <v>1</v>
      </c>
      <c r="Q18" s="36"/>
      <c r="R18" s="36"/>
      <c r="S18" s="37"/>
      <c r="T18" s="37"/>
      <c r="U18" s="37">
        <v>1</v>
      </c>
      <c r="V18" s="37"/>
      <c r="W18" s="37"/>
      <c r="X18" s="37">
        <v>1</v>
      </c>
      <c r="Y18" s="34">
        <f t="shared" si="0"/>
        <v>6</v>
      </c>
      <c r="Z18" s="12">
        <f t="shared" si="1"/>
        <v>1</v>
      </c>
      <c r="AA18" s="12">
        <f t="shared" si="2"/>
        <v>1</v>
      </c>
    </row>
    <row r="19" spans="1:27" ht="14.25" customHeight="1">
      <c r="A19" s="29" t="s">
        <v>4</v>
      </c>
      <c r="B19" s="30"/>
      <c r="C19" s="11"/>
      <c r="D19" s="30">
        <v>1</v>
      </c>
      <c r="E19" s="30">
        <v>1</v>
      </c>
      <c r="F19" s="30">
        <v>1</v>
      </c>
      <c r="G19" s="30">
        <v>2</v>
      </c>
      <c r="H19" s="30">
        <v>1</v>
      </c>
      <c r="I19" s="30">
        <v>1</v>
      </c>
      <c r="J19" s="30">
        <v>2</v>
      </c>
      <c r="K19" s="30">
        <v>1</v>
      </c>
      <c r="L19" s="30">
        <v>1</v>
      </c>
      <c r="M19" s="30">
        <v>5</v>
      </c>
      <c r="N19" s="30">
        <v>4</v>
      </c>
      <c r="O19" s="30">
        <v>5</v>
      </c>
      <c r="P19" s="31">
        <v>6</v>
      </c>
      <c r="Q19" s="32">
        <v>4</v>
      </c>
      <c r="R19" s="32">
        <v>4</v>
      </c>
      <c r="S19" s="33">
        <v>2</v>
      </c>
      <c r="T19" s="33">
        <v>4</v>
      </c>
      <c r="U19" s="33"/>
      <c r="V19" s="33"/>
      <c r="W19" s="33">
        <v>2</v>
      </c>
      <c r="X19" s="33">
        <v>4</v>
      </c>
      <c r="Y19" s="34">
        <f t="shared" si="0"/>
        <v>51</v>
      </c>
      <c r="Z19" s="12">
        <f t="shared" si="1"/>
        <v>2.611111111111111</v>
      </c>
      <c r="AA19" s="12">
        <f t="shared" si="2"/>
        <v>2.933333333333333</v>
      </c>
    </row>
    <row r="20" spans="1:27" ht="14.25" customHeight="1">
      <c r="A20" s="29" t="s">
        <v>5</v>
      </c>
      <c r="B20" s="3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30">
        <v>1</v>
      </c>
      <c r="O20" s="30">
        <v>1</v>
      </c>
      <c r="P20" s="30"/>
      <c r="Q20" s="36"/>
      <c r="R20" s="36"/>
      <c r="S20" s="37"/>
      <c r="T20" s="37"/>
      <c r="U20" s="37"/>
      <c r="V20" s="37"/>
      <c r="W20" s="37">
        <v>2</v>
      </c>
      <c r="X20" s="37"/>
      <c r="Y20" s="34">
        <f t="shared" si="0"/>
        <v>4</v>
      </c>
      <c r="Z20" s="12">
        <f t="shared" si="1"/>
        <v>1.3333333333333333</v>
      </c>
      <c r="AA20" s="12">
        <f t="shared" si="2"/>
        <v>1.3333333333333333</v>
      </c>
    </row>
    <row r="21" spans="1:27" ht="14.25" customHeight="1">
      <c r="A21" s="29" t="s">
        <v>6</v>
      </c>
      <c r="B21" s="30"/>
      <c r="C21" s="11"/>
      <c r="D21" s="11"/>
      <c r="E21" s="11"/>
      <c r="F21" s="30">
        <v>1</v>
      </c>
      <c r="G21" s="11"/>
      <c r="H21" s="30">
        <v>1</v>
      </c>
      <c r="I21" s="11"/>
      <c r="J21" s="11"/>
      <c r="K21" s="11"/>
      <c r="L21" s="30">
        <v>1</v>
      </c>
      <c r="M21" s="11"/>
      <c r="N21" s="30">
        <v>1</v>
      </c>
      <c r="O21" s="30">
        <v>1</v>
      </c>
      <c r="P21" s="30"/>
      <c r="Q21" s="36"/>
      <c r="R21" s="36"/>
      <c r="S21" s="37">
        <v>2</v>
      </c>
      <c r="T21" s="37">
        <v>1</v>
      </c>
      <c r="U21" s="37"/>
      <c r="V21" s="37"/>
      <c r="W21" s="37">
        <v>1</v>
      </c>
      <c r="X21" s="37"/>
      <c r="Y21" s="34">
        <f t="shared" si="0"/>
        <v>9</v>
      </c>
      <c r="Z21" s="12">
        <f t="shared" si="1"/>
        <v>1.125</v>
      </c>
      <c r="AA21" s="12">
        <f t="shared" si="2"/>
        <v>1.1428571428571428</v>
      </c>
    </row>
    <row r="22" spans="1:27" ht="14.25" customHeight="1">
      <c r="A22" s="29" t="s">
        <v>7</v>
      </c>
      <c r="B22" s="30"/>
      <c r="C22" s="11"/>
      <c r="D22" s="11"/>
      <c r="E22" s="11"/>
      <c r="F22" s="30">
        <v>1</v>
      </c>
      <c r="G22" s="11"/>
      <c r="H22" s="30">
        <v>1</v>
      </c>
      <c r="I22" s="30">
        <v>1</v>
      </c>
      <c r="J22" s="30">
        <v>1</v>
      </c>
      <c r="K22" s="11"/>
      <c r="L22" s="30">
        <v>1</v>
      </c>
      <c r="M22" s="11"/>
      <c r="N22" s="30">
        <v>2</v>
      </c>
      <c r="O22" s="30">
        <v>1</v>
      </c>
      <c r="P22" s="30"/>
      <c r="Q22" s="36">
        <v>2</v>
      </c>
      <c r="R22" s="36">
        <v>1</v>
      </c>
      <c r="S22" s="37">
        <v>1</v>
      </c>
      <c r="T22" s="37"/>
      <c r="U22" s="37">
        <v>2</v>
      </c>
      <c r="V22" s="37">
        <v>1</v>
      </c>
      <c r="W22" s="37">
        <v>3</v>
      </c>
      <c r="X22" s="37">
        <v>1</v>
      </c>
      <c r="Y22" s="34">
        <f t="shared" si="0"/>
        <v>19</v>
      </c>
      <c r="Z22" s="12">
        <f t="shared" si="1"/>
        <v>1.3846153846153846</v>
      </c>
      <c r="AA22" s="12">
        <f t="shared" si="2"/>
        <v>1.4166666666666667</v>
      </c>
    </row>
    <row r="23" spans="1:27" ht="14.25" customHeight="1">
      <c r="A23" s="29" t="s">
        <v>87</v>
      </c>
      <c r="B23" s="30"/>
      <c r="C23" s="11"/>
      <c r="D23" s="11"/>
      <c r="E23" s="11"/>
      <c r="F23" s="30"/>
      <c r="G23" s="11"/>
      <c r="H23" s="30"/>
      <c r="I23" s="30"/>
      <c r="J23" s="30"/>
      <c r="K23" s="11"/>
      <c r="L23" s="30"/>
      <c r="M23" s="11"/>
      <c r="N23" s="30"/>
      <c r="O23" s="30"/>
      <c r="P23" s="30">
        <v>1</v>
      </c>
      <c r="Q23" s="36"/>
      <c r="R23" s="36"/>
      <c r="S23" s="37"/>
      <c r="T23" s="37"/>
      <c r="U23" s="37"/>
      <c r="V23" s="37"/>
      <c r="W23" s="37"/>
      <c r="X23" s="37"/>
      <c r="Y23" s="34">
        <f t="shared" si="0"/>
        <v>1</v>
      </c>
      <c r="Z23" s="12">
        <f t="shared" si="1"/>
        <v>1</v>
      </c>
      <c r="AA23" s="12">
        <f t="shared" si="2"/>
        <v>1</v>
      </c>
    </row>
    <row r="24" spans="1:27" ht="14.25" customHeight="1">
      <c r="A24" s="29" t="s">
        <v>8</v>
      </c>
      <c r="B24" s="30"/>
      <c r="C24" s="11"/>
      <c r="D24" s="11"/>
      <c r="E24" s="30">
        <v>1</v>
      </c>
      <c r="F24" s="11"/>
      <c r="G24" s="30">
        <v>2</v>
      </c>
      <c r="H24" s="30">
        <v>3</v>
      </c>
      <c r="I24" s="30">
        <v>13</v>
      </c>
      <c r="J24" s="30">
        <v>2</v>
      </c>
      <c r="K24" s="30">
        <v>7</v>
      </c>
      <c r="L24" s="30">
        <v>4</v>
      </c>
      <c r="M24" s="30">
        <v>14</v>
      </c>
      <c r="N24" s="30">
        <v>15</v>
      </c>
      <c r="O24" s="30">
        <v>1</v>
      </c>
      <c r="P24" s="30">
        <v>13</v>
      </c>
      <c r="Q24" s="36">
        <v>2</v>
      </c>
      <c r="R24" s="36"/>
      <c r="S24" s="37">
        <v>2</v>
      </c>
      <c r="T24" s="37">
        <v>2</v>
      </c>
      <c r="U24" s="37">
        <v>6</v>
      </c>
      <c r="V24" s="37"/>
      <c r="W24" s="37"/>
      <c r="X24" s="37"/>
      <c r="Y24" s="34">
        <f t="shared" si="0"/>
        <v>87</v>
      </c>
      <c r="Z24" s="12">
        <f t="shared" si="1"/>
        <v>5.8</v>
      </c>
      <c r="AA24" s="12">
        <f t="shared" si="2"/>
        <v>6.142857142857143</v>
      </c>
    </row>
    <row r="25" spans="1:27" ht="14.25" customHeight="1">
      <c r="A25" s="29" t="s">
        <v>66</v>
      </c>
      <c r="B25" s="30"/>
      <c r="C25" s="11"/>
      <c r="D25" s="11"/>
      <c r="E25" s="11"/>
      <c r="F25" s="11"/>
      <c r="G25" s="11"/>
      <c r="H25" s="30">
        <v>1</v>
      </c>
      <c r="I25" s="11"/>
      <c r="J25" s="30">
        <v>10</v>
      </c>
      <c r="K25" s="11"/>
      <c r="L25" s="11"/>
      <c r="M25" s="11"/>
      <c r="N25" s="11"/>
      <c r="O25" s="11"/>
      <c r="P25" s="11"/>
      <c r="Q25" s="11"/>
      <c r="R25" s="11"/>
      <c r="S25" s="38"/>
      <c r="T25" s="38"/>
      <c r="U25" s="38"/>
      <c r="V25" s="38"/>
      <c r="W25" s="38"/>
      <c r="X25" s="38"/>
      <c r="Y25" s="34">
        <f t="shared" si="0"/>
        <v>11</v>
      </c>
      <c r="Z25" s="12">
        <f t="shared" si="1"/>
        <v>5.5</v>
      </c>
      <c r="AA25" s="12">
        <f t="shared" si="2"/>
        <v>5.5</v>
      </c>
    </row>
    <row r="26" spans="1:27" ht="14.25" customHeight="1">
      <c r="A26" s="29" t="s">
        <v>9</v>
      </c>
      <c r="B26" s="30"/>
      <c r="C26" s="30">
        <v>12</v>
      </c>
      <c r="D26" s="30">
        <v>48</v>
      </c>
      <c r="E26" s="30">
        <v>14</v>
      </c>
      <c r="F26" s="30">
        <v>5</v>
      </c>
      <c r="G26" s="30">
        <v>13</v>
      </c>
      <c r="H26" s="30">
        <v>16</v>
      </c>
      <c r="I26" s="30">
        <v>5</v>
      </c>
      <c r="J26" s="30">
        <v>86</v>
      </c>
      <c r="K26" s="30">
        <v>151</v>
      </c>
      <c r="L26" s="30">
        <v>180</v>
      </c>
      <c r="M26" s="30">
        <v>88</v>
      </c>
      <c r="N26" s="30">
        <v>134</v>
      </c>
      <c r="O26" s="30">
        <v>43</v>
      </c>
      <c r="P26" s="30">
        <v>50</v>
      </c>
      <c r="Q26" s="36">
        <v>67</v>
      </c>
      <c r="R26" s="36">
        <v>25</v>
      </c>
      <c r="S26" s="37">
        <v>40</v>
      </c>
      <c r="T26" s="37">
        <v>19</v>
      </c>
      <c r="U26" s="37">
        <v>25</v>
      </c>
      <c r="V26" s="37">
        <v>37</v>
      </c>
      <c r="W26" s="37">
        <v>33</v>
      </c>
      <c r="X26" s="37">
        <v>18</v>
      </c>
      <c r="Y26" s="34">
        <f t="shared" si="0"/>
        <v>1109</v>
      </c>
      <c r="Z26" s="12">
        <f t="shared" si="1"/>
        <v>51.95238095238095</v>
      </c>
      <c r="AA26" s="12">
        <f t="shared" si="2"/>
        <v>59.529411764705884</v>
      </c>
    </row>
    <row r="27" spans="1:27" ht="14.25" customHeight="1">
      <c r="A27" s="29" t="s">
        <v>67</v>
      </c>
      <c r="B27" s="30">
        <v>1</v>
      </c>
      <c r="C27" s="11"/>
      <c r="D27" s="11"/>
      <c r="E27" s="11"/>
      <c r="F27" s="11"/>
      <c r="G27" s="11"/>
      <c r="H27" s="11"/>
      <c r="I27" s="30">
        <v>1</v>
      </c>
      <c r="J27" s="30">
        <v>23</v>
      </c>
      <c r="K27" s="11"/>
      <c r="L27" s="11"/>
      <c r="M27" s="11"/>
      <c r="N27" s="11"/>
      <c r="O27" s="11"/>
      <c r="P27" s="11"/>
      <c r="Q27" s="11"/>
      <c r="R27" s="11"/>
      <c r="S27" s="38"/>
      <c r="T27" s="38"/>
      <c r="U27" s="38"/>
      <c r="V27" s="38"/>
      <c r="W27" s="38"/>
      <c r="X27" s="38"/>
      <c r="Y27" s="34">
        <f t="shared" si="0"/>
        <v>25</v>
      </c>
      <c r="Z27" s="12">
        <f t="shared" si="1"/>
        <v>12</v>
      </c>
      <c r="AA27" s="12">
        <f t="shared" si="2"/>
        <v>12</v>
      </c>
    </row>
    <row r="28" spans="1:27" ht="14.25" customHeight="1">
      <c r="A28" s="29" t="s">
        <v>78</v>
      </c>
      <c r="B28" s="30">
        <v>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38"/>
      <c r="T28" s="38"/>
      <c r="U28" s="38"/>
      <c r="V28" s="38"/>
      <c r="W28" s="38"/>
      <c r="X28" s="38"/>
      <c r="Y28" s="34">
        <f t="shared" si="0"/>
        <v>3</v>
      </c>
      <c r="Z28" s="12"/>
      <c r="AA28" s="12"/>
    </row>
    <row r="29" spans="1:27" ht="14.25" customHeight="1">
      <c r="A29" s="29" t="s">
        <v>74</v>
      </c>
      <c r="B29" s="30"/>
      <c r="C29" s="11"/>
      <c r="D29" s="11"/>
      <c r="E29" s="11"/>
      <c r="F29" s="11"/>
      <c r="G29" s="30">
        <v>9</v>
      </c>
      <c r="H29" s="11"/>
      <c r="I29" s="11"/>
      <c r="J29" s="11"/>
      <c r="K29" s="11"/>
      <c r="L29" s="11"/>
      <c r="M29" s="11"/>
      <c r="N29" s="11"/>
      <c r="O29" s="11"/>
      <c r="P29" s="11">
        <v>1</v>
      </c>
      <c r="Q29" s="11"/>
      <c r="R29" s="11"/>
      <c r="S29" s="38"/>
      <c r="T29" s="38"/>
      <c r="U29" s="38"/>
      <c r="V29" s="38"/>
      <c r="W29" s="38"/>
      <c r="X29" s="38"/>
      <c r="Y29" s="34">
        <f t="shared" si="0"/>
        <v>10</v>
      </c>
      <c r="Z29" s="12">
        <f t="shared" si="1"/>
        <v>5</v>
      </c>
      <c r="AA29" s="12">
        <f t="shared" si="2"/>
        <v>5</v>
      </c>
    </row>
    <row r="30" spans="1:27" ht="14.25" customHeight="1">
      <c r="A30" s="29" t="s">
        <v>57</v>
      </c>
      <c r="B30" s="30"/>
      <c r="C30" s="11"/>
      <c r="D30" s="11"/>
      <c r="E30" s="11"/>
      <c r="F30" s="11"/>
      <c r="G30" s="30">
        <v>4</v>
      </c>
      <c r="H30" s="30">
        <v>2</v>
      </c>
      <c r="I30" s="11"/>
      <c r="J30" s="11"/>
      <c r="K30" s="11"/>
      <c r="L30" s="11"/>
      <c r="M30" s="30">
        <v>2</v>
      </c>
      <c r="N30" s="11"/>
      <c r="O30" s="11">
        <v>1</v>
      </c>
      <c r="P30" s="11"/>
      <c r="Q30" s="11"/>
      <c r="R30" s="11"/>
      <c r="S30" s="38"/>
      <c r="T30" s="38"/>
      <c r="U30" s="38"/>
      <c r="V30" s="38"/>
      <c r="W30" s="38"/>
      <c r="X30" s="38"/>
      <c r="Y30" s="34">
        <f t="shared" si="0"/>
        <v>9</v>
      </c>
      <c r="Z30" s="12">
        <f t="shared" si="1"/>
        <v>2.25</v>
      </c>
      <c r="AA30" s="12">
        <f t="shared" si="2"/>
        <v>2.25</v>
      </c>
    </row>
    <row r="31" spans="1:27" ht="14.25" customHeight="1">
      <c r="A31" s="29" t="s">
        <v>10</v>
      </c>
      <c r="B31" s="30"/>
      <c r="C31" s="30">
        <v>152</v>
      </c>
      <c r="D31" s="30">
        <v>94</v>
      </c>
      <c r="E31" s="30">
        <v>131</v>
      </c>
      <c r="F31" s="30">
        <v>287</v>
      </c>
      <c r="G31" s="30">
        <v>459</v>
      </c>
      <c r="H31" s="30">
        <v>286</v>
      </c>
      <c r="I31" s="30">
        <v>301</v>
      </c>
      <c r="J31" s="30">
        <v>118</v>
      </c>
      <c r="K31" s="30">
        <v>179</v>
      </c>
      <c r="L31" s="30">
        <v>291</v>
      </c>
      <c r="M31" s="30">
        <v>243</v>
      </c>
      <c r="N31" s="30">
        <v>458</v>
      </c>
      <c r="O31" s="30">
        <v>546</v>
      </c>
      <c r="P31" s="31">
        <v>749</v>
      </c>
      <c r="Q31" s="32">
        <v>276</v>
      </c>
      <c r="R31" s="32">
        <v>228</v>
      </c>
      <c r="S31" s="33">
        <v>210</v>
      </c>
      <c r="T31" s="33">
        <v>271</v>
      </c>
      <c r="U31" s="33">
        <v>801</v>
      </c>
      <c r="V31" s="33">
        <v>818</v>
      </c>
      <c r="W31" s="33">
        <v>1111</v>
      </c>
      <c r="X31" s="33">
        <v>466</v>
      </c>
      <c r="Y31" s="34">
        <f t="shared" si="0"/>
        <v>8475</v>
      </c>
      <c r="Z31" s="12">
        <f t="shared" si="1"/>
        <v>381.3809523809524</v>
      </c>
      <c r="AA31" s="12">
        <f t="shared" si="2"/>
        <v>432.05882352941177</v>
      </c>
    </row>
    <row r="32" spans="1:27" ht="14.25" customHeight="1">
      <c r="A32" s="29" t="s">
        <v>11</v>
      </c>
      <c r="B32" s="30"/>
      <c r="C32" s="30">
        <v>223</v>
      </c>
      <c r="D32" s="30">
        <v>169</v>
      </c>
      <c r="E32" s="30">
        <v>159</v>
      </c>
      <c r="F32" s="30">
        <v>372</v>
      </c>
      <c r="G32" s="30">
        <v>667</v>
      </c>
      <c r="H32" s="30">
        <v>399</v>
      </c>
      <c r="I32" s="30">
        <v>595</v>
      </c>
      <c r="J32" s="30">
        <v>858</v>
      </c>
      <c r="K32" s="30">
        <v>423</v>
      </c>
      <c r="L32" s="30">
        <v>415</v>
      </c>
      <c r="M32" s="30">
        <v>397</v>
      </c>
      <c r="N32" s="30">
        <v>429</v>
      </c>
      <c r="O32" s="30">
        <v>695</v>
      </c>
      <c r="P32" s="30">
        <v>723</v>
      </c>
      <c r="Q32" s="36">
        <v>472</v>
      </c>
      <c r="R32" s="36">
        <v>560</v>
      </c>
      <c r="S32" s="37">
        <v>662</v>
      </c>
      <c r="T32" s="37">
        <v>553</v>
      </c>
      <c r="U32" s="37">
        <v>836</v>
      </c>
      <c r="V32" s="37">
        <v>622</v>
      </c>
      <c r="W32" s="37">
        <v>676</v>
      </c>
      <c r="X32" s="37">
        <v>434</v>
      </c>
      <c r="Y32" s="34">
        <f t="shared" si="0"/>
        <v>11339</v>
      </c>
      <c r="Z32" s="12">
        <f t="shared" si="1"/>
        <v>519.2857142857143</v>
      </c>
      <c r="AA32" s="12">
        <f t="shared" si="2"/>
        <v>587.1764705882352</v>
      </c>
    </row>
    <row r="33" spans="1:27" ht="14.25" customHeight="1">
      <c r="A33" s="29" t="s">
        <v>12</v>
      </c>
      <c r="B33" s="30"/>
      <c r="C33" s="30">
        <v>401</v>
      </c>
      <c r="D33" s="30">
        <v>435</v>
      </c>
      <c r="E33" s="30">
        <v>672</v>
      </c>
      <c r="F33" s="30">
        <v>1037</v>
      </c>
      <c r="G33" s="30">
        <v>1660</v>
      </c>
      <c r="H33" s="30">
        <v>945</v>
      </c>
      <c r="I33" s="30">
        <v>1101</v>
      </c>
      <c r="J33" s="30">
        <v>980</v>
      </c>
      <c r="K33" s="30">
        <v>1278</v>
      </c>
      <c r="L33" s="30">
        <v>1144</v>
      </c>
      <c r="M33" s="30">
        <v>1663</v>
      </c>
      <c r="N33" s="30">
        <v>2466</v>
      </c>
      <c r="O33" s="30">
        <v>1589</v>
      </c>
      <c r="P33" s="30">
        <v>2307</v>
      </c>
      <c r="Q33" s="36">
        <v>1570</v>
      </c>
      <c r="R33" s="36">
        <v>1767</v>
      </c>
      <c r="S33" s="37">
        <v>1346</v>
      </c>
      <c r="T33" s="37">
        <v>1055</v>
      </c>
      <c r="U33" s="37">
        <v>1726</v>
      </c>
      <c r="V33" s="37">
        <v>2065</v>
      </c>
      <c r="W33" s="37">
        <v>2984</v>
      </c>
      <c r="X33" s="37">
        <v>2080</v>
      </c>
      <c r="Y33" s="34">
        <f t="shared" si="0"/>
        <v>32271</v>
      </c>
      <c r="Z33" s="12">
        <f t="shared" si="1"/>
        <v>1437.6666666666667</v>
      </c>
      <c r="AA33" s="12">
        <f t="shared" si="2"/>
        <v>1626.235294117647</v>
      </c>
    </row>
    <row r="34" spans="1:27" ht="14.25" customHeight="1">
      <c r="A34" s="29" t="s">
        <v>13</v>
      </c>
      <c r="B34" s="30"/>
      <c r="C34" s="30">
        <v>19</v>
      </c>
      <c r="D34" s="30">
        <v>14</v>
      </c>
      <c r="E34" s="30">
        <v>7</v>
      </c>
      <c r="F34" s="30">
        <v>21</v>
      </c>
      <c r="G34" s="30">
        <v>20</v>
      </c>
      <c r="H34" s="30">
        <v>20</v>
      </c>
      <c r="I34" s="30">
        <v>29</v>
      </c>
      <c r="J34" s="30">
        <v>33</v>
      </c>
      <c r="K34" s="30">
        <v>30</v>
      </c>
      <c r="L34" s="30">
        <v>27</v>
      </c>
      <c r="M34" s="30">
        <v>34</v>
      </c>
      <c r="N34" s="30">
        <v>22</v>
      </c>
      <c r="O34" s="30">
        <v>40</v>
      </c>
      <c r="P34" s="30">
        <v>29</v>
      </c>
      <c r="Q34" s="32">
        <v>54</v>
      </c>
      <c r="R34" s="32">
        <v>30</v>
      </c>
      <c r="S34" s="33">
        <v>44</v>
      </c>
      <c r="T34" s="33">
        <v>34</v>
      </c>
      <c r="U34" s="33">
        <v>43</v>
      </c>
      <c r="V34" s="33">
        <v>64</v>
      </c>
      <c r="W34" s="33">
        <v>38</v>
      </c>
      <c r="X34" s="33">
        <v>78</v>
      </c>
      <c r="Y34" s="34">
        <f t="shared" si="0"/>
        <v>730</v>
      </c>
      <c r="Z34" s="12">
        <f t="shared" si="1"/>
        <v>31.047619047619047</v>
      </c>
      <c r="AA34" s="12">
        <f t="shared" si="2"/>
        <v>34.76470588235294</v>
      </c>
    </row>
    <row r="35" spans="1:27" ht="14.25" customHeight="1">
      <c r="A35" s="29" t="s">
        <v>69</v>
      </c>
      <c r="B35" s="30"/>
      <c r="C35" s="11"/>
      <c r="D35" s="11"/>
      <c r="E35" s="11"/>
      <c r="F35" s="11"/>
      <c r="G35" s="11"/>
      <c r="H35" s="11"/>
      <c r="I35" s="30">
        <v>1</v>
      </c>
      <c r="J35" s="11"/>
      <c r="K35" s="11"/>
      <c r="L35" s="11"/>
      <c r="M35" s="11"/>
      <c r="N35" s="11"/>
      <c r="O35" s="11"/>
      <c r="P35" s="11"/>
      <c r="Q35" s="39"/>
      <c r="R35" s="39"/>
      <c r="S35" s="40"/>
      <c r="T35" s="40"/>
      <c r="U35" s="40"/>
      <c r="V35" s="40"/>
      <c r="W35" s="40"/>
      <c r="X35" s="40"/>
      <c r="Y35" s="34">
        <f t="shared" si="0"/>
        <v>1</v>
      </c>
      <c r="Z35" s="12">
        <f t="shared" si="1"/>
        <v>1</v>
      </c>
      <c r="AA35" s="12">
        <f t="shared" si="2"/>
        <v>1</v>
      </c>
    </row>
    <row r="36" spans="1:27" ht="14.25" customHeight="1">
      <c r="A36" s="29" t="s">
        <v>101</v>
      </c>
      <c r="B36" s="30"/>
      <c r="C36" s="11"/>
      <c r="D36" s="11"/>
      <c r="E36" s="11"/>
      <c r="F36" s="11"/>
      <c r="G36" s="11"/>
      <c r="H36" s="11"/>
      <c r="I36" s="30"/>
      <c r="J36" s="11"/>
      <c r="K36" s="11"/>
      <c r="L36" s="11"/>
      <c r="M36" s="11"/>
      <c r="N36" s="11"/>
      <c r="O36" s="11"/>
      <c r="P36" s="11"/>
      <c r="Q36" s="39"/>
      <c r="R36" s="39"/>
      <c r="S36" s="40"/>
      <c r="T36" s="40"/>
      <c r="U36" s="40"/>
      <c r="V36" s="40"/>
      <c r="W36" s="40"/>
      <c r="X36" s="40">
        <v>1</v>
      </c>
      <c r="Y36" s="34">
        <v>1</v>
      </c>
      <c r="Z36" s="12"/>
      <c r="AA36" s="12"/>
    </row>
    <row r="37" spans="1:27" ht="14.25" customHeight="1">
      <c r="A37" s="29" t="s">
        <v>14</v>
      </c>
      <c r="B37" s="30"/>
      <c r="C37" s="30">
        <v>11</v>
      </c>
      <c r="D37" s="30">
        <v>8</v>
      </c>
      <c r="E37" s="30">
        <v>22</v>
      </c>
      <c r="F37" s="30">
        <v>29</v>
      </c>
      <c r="G37" s="30">
        <v>43</v>
      </c>
      <c r="H37" s="30">
        <v>27</v>
      </c>
      <c r="I37" s="30">
        <v>24</v>
      </c>
      <c r="J37" s="30">
        <v>43</v>
      </c>
      <c r="K37" s="30">
        <v>36</v>
      </c>
      <c r="L37" s="30">
        <v>32</v>
      </c>
      <c r="M37" s="30">
        <v>43</v>
      </c>
      <c r="N37" s="30">
        <v>44</v>
      </c>
      <c r="O37" s="30">
        <v>51</v>
      </c>
      <c r="P37" s="30">
        <v>39</v>
      </c>
      <c r="Q37" s="32">
        <v>63</v>
      </c>
      <c r="R37" s="32">
        <v>63</v>
      </c>
      <c r="S37" s="33">
        <v>127</v>
      </c>
      <c r="T37" s="33">
        <v>49</v>
      </c>
      <c r="U37" s="33">
        <v>85</v>
      </c>
      <c r="V37" s="33">
        <v>78</v>
      </c>
      <c r="W37" s="33">
        <v>52</v>
      </c>
      <c r="X37" s="33">
        <v>54</v>
      </c>
      <c r="Y37" s="34">
        <f t="shared" si="0"/>
        <v>1023</v>
      </c>
      <c r="Z37" s="12">
        <f t="shared" si="1"/>
        <v>46.142857142857146</v>
      </c>
      <c r="AA37" s="12">
        <f t="shared" si="2"/>
        <v>52.88235294117647</v>
      </c>
    </row>
    <row r="38" spans="1:27" ht="14.25" customHeight="1">
      <c r="A38" s="29" t="s">
        <v>70</v>
      </c>
      <c r="B38" s="30"/>
      <c r="C38" s="11"/>
      <c r="D38" s="11"/>
      <c r="E38" s="11"/>
      <c r="F38" s="11"/>
      <c r="G38" s="30">
        <v>2</v>
      </c>
      <c r="H38" s="11"/>
      <c r="I38" s="30">
        <v>1</v>
      </c>
      <c r="J38" s="11"/>
      <c r="K38" s="11"/>
      <c r="L38" s="11"/>
      <c r="M38" s="11"/>
      <c r="N38" s="11"/>
      <c r="O38" s="11"/>
      <c r="P38" s="11"/>
      <c r="Q38" s="39">
        <v>1</v>
      </c>
      <c r="R38" s="39">
        <v>1</v>
      </c>
      <c r="S38" s="40"/>
      <c r="T38" s="40"/>
      <c r="U38" s="40"/>
      <c r="V38" s="40"/>
      <c r="W38" s="40"/>
      <c r="X38" s="40"/>
      <c r="Y38" s="34">
        <f t="shared" si="0"/>
        <v>5</v>
      </c>
      <c r="Z38" s="12">
        <f t="shared" si="1"/>
        <v>1.25</v>
      </c>
      <c r="AA38" s="12">
        <f t="shared" si="2"/>
        <v>1.25</v>
      </c>
    </row>
    <row r="39" spans="1:27" ht="14.25" customHeight="1">
      <c r="A39" s="29" t="s">
        <v>15</v>
      </c>
      <c r="B39" s="30"/>
      <c r="C39" s="30">
        <v>8</v>
      </c>
      <c r="D39" s="30">
        <v>16</v>
      </c>
      <c r="E39" s="30">
        <v>10</v>
      </c>
      <c r="F39" s="30">
        <v>11</v>
      </c>
      <c r="G39" s="30">
        <v>19</v>
      </c>
      <c r="H39" s="30">
        <v>15</v>
      </c>
      <c r="I39" s="30">
        <v>29</v>
      </c>
      <c r="J39" s="30">
        <v>15</v>
      </c>
      <c r="K39" s="30">
        <v>30</v>
      </c>
      <c r="L39" s="30">
        <v>35</v>
      </c>
      <c r="M39" s="30">
        <v>19</v>
      </c>
      <c r="N39" s="30">
        <v>39</v>
      </c>
      <c r="O39" s="30">
        <v>34</v>
      </c>
      <c r="P39" s="31">
        <v>72</v>
      </c>
      <c r="Q39" s="32">
        <v>34</v>
      </c>
      <c r="R39" s="32">
        <v>38</v>
      </c>
      <c r="S39" s="33">
        <v>44</v>
      </c>
      <c r="T39" s="33">
        <v>21</v>
      </c>
      <c r="U39" s="33">
        <v>62</v>
      </c>
      <c r="V39" s="33">
        <v>48</v>
      </c>
      <c r="W39" s="33">
        <v>83</v>
      </c>
      <c r="X39" s="33">
        <v>44</v>
      </c>
      <c r="Y39" s="34">
        <f t="shared" si="0"/>
        <v>726</v>
      </c>
      <c r="Z39" s="12">
        <f t="shared" si="1"/>
        <v>32.476190476190474</v>
      </c>
      <c r="AA39" s="12">
        <f t="shared" si="2"/>
        <v>37.470588235294116</v>
      </c>
    </row>
    <row r="40" spans="1:27" ht="14.25" customHeight="1">
      <c r="A40" s="29" t="s">
        <v>60</v>
      </c>
      <c r="B40" s="30"/>
      <c r="C40" s="11"/>
      <c r="D40" s="11"/>
      <c r="E40" s="11"/>
      <c r="F40" s="30">
        <v>1</v>
      </c>
      <c r="G40" s="11"/>
      <c r="H40" s="30">
        <v>1</v>
      </c>
      <c r="I40" s="30">
        <v>1</v>
      </c>
      <c r="J40" s="11"/>
      <c r="K40" s="30">
        <v>3</v>
      </c>
      <c r="L40" s="30">
        <v>1</v>
      </c>
      <c r="M40" s="11"/>
      <c r="N40" s="11"/>
      <c r="O40" s="11">
        <v>2</v>
      </c>
      <c r="P40" s="39"/>
      <c r="Q40" s="39"/>
      <c r="R40" s="39">
        <v>2</v>
      </c>
      <c r="S40" s="40"/>
      <c r="T40" s="40"/>
      <c r="U40" s="40"/>
      <c r="V40" s="40"/>
      <c r="W40" s="40"/>
      <c r="X40" s="40"/>
      <c r="Y40" s="34">
        <f t="shared" si="0"/>
        <v>11</v>
      </c>
      <c r="Z40" s="12">
        <f t="shared" si="1"/>
        <v>1.5714285714285714</v>
      </c>
      <c r="AA40" s="12">
        <f t="shared" si="2"/>
        <v>1.6666666666666667</v>
      </c>
    </row>
    <row r="41" spans="1:27" ht="14.25" customHeight="1">
      <c r="A41" s="29" t="s">
        <v>16</v>
      </c>
      <c r="B41" s="30"/>
      <c r="C41" s="30">
        <v>17</v>
      </c>
      <c r="D41" s="30">
        <v>13</v>
      </c>
      <c r="E41" s="30">
        <v>9</v>
      </c>
      <c r="F41" s="30">
        <v>29</v>
      </c>
      <c r="G41" s="30">
        <v>17</v>
      </c>
      <c r="H41" s="30">
        <v>32</v>
      </c>
      <c r="I41" s="30">
        <v>21</v>
      </c>
      <c r="J41" s="30">
        <v>26</v>
      </c>
      <c r="K41" s="30">
        <v>31</v>
      </c>
      <c r="L41" s="30">
        <v>39</v>
      </c>
      <c r="M41" s="30">
        <v>30</v>
      </c>
      <c r="N41" s="30">
        <v>51</v>
      </c>
      <c r="O41" s="30">
        <v>62</v>
      </c>
      <c r="P41" s="30">
        <v>32</v>
      </c>
      <c r="Q41" s="36">
        <v>50</v>
      </c>
      <c r="R41" s="36">
        <v>23</v>
      </c>
      <c r="S41" s="37">
        <v>64</v>
      </c>
      <c r="T41" s="37">
        <v>15</v>
      </c>
      <c r="U41" s="37">
        <v>37</v>
      </c>
      <c r="V41" s="37">
        <v>35</v>
      </c>
      <c r="W41" s="37">
        <v>21</v>
      </c>
      <c r="X41" s="37">
        <v>30</v>
      </c>
      <c r="Y41" s="34">
        <f t="shared" si="0"/>
        <v>684</v>
      </c>
      <c r="Z41" s="12">
        <f t="shared" si="1"/>
        <v>31.142857142857142</v>
      </c>
      <c r="AA41" s="12">
        <f t="shared" si="2"/>
        <v>34.470588235294116</v>
      </c>
    </row>
    <row r="42" spans="1:27" ht="14.25" customHeight="1">
      <c r="A42" s="29" t="s">
        <v>17</v>
      </c>
      <c r="B42" s="30"/>
      <c r="C42" s="11"/>
      <c r="D42" s="11"/>
      <c r="E42" s="11"/>
      <c r="F42" s="30">
        <v>3</v>
      </c>
      <c r="G42" s="30">
        <v>2</v>
      </c>
      <c r="H42" s="30">
        <v>10</v>
      </c>
      <c r="I42" s="30">
        <v>4</v>
      </c>
      <c r="J42" s="30">
        <v>2</v>
      </c>
      <c r="K42" s="30">
        <v>10</v>
      </c>
      <c r="L42" s="30">
        <v>10</v>
      </c>
      <c r="M42" s="30">
        <v>3</v>
      </c>
      <c r="N42" s="30">
        <v>29</v>
      </c>
      <c r="O42" s="30">
        <v>63</v>
      </c>
      <c r="P42" s="30">
        <v>14</v>
      </c>
      <c r="Q42" s="36">
        <v>5</v>
      </c>
      <c r="R42" s="36">
        <v>19</v>
      </c>
      <c r="S42" s="37">
        <v>1</v>
      </c>
      <c r="T42" s="37">
        <v>2</v>
      </c>
      <c r="U42" s="37">
        <v>8</v>
      </c>
      <c r="V42" s="37">
        <v>5</v>
      </c>
      <c r="W42" s="37">
        <v>2</v>
      </c>
      <c r="X42" s="37">
        <v>5</v>
      </c>
      <c r="Y42" s="34">
        <f t="shared" si="0"/>
        <v>197</v>
      </c>
      <c r="Z42" s="12">
        <f t="shared" si="1"/>
        <v>10.666666666666666</v>
      </c>
      <c r="AA42" s="12">
        <f t="shared" si="2"/>
        <v>11.117647058823529</v>
      </c>
    </row>
    <row r="43" spans="1:27" ht="14.25" customHeight="1">
      <c r="A43" s="29" t="s">
        <v>91</v>
      </c>
      <c r="B43" s="30"/>
      <c r="C43" s="11"/>
      <c r="D43" s="11"/>
      <c r="E43" s="11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6">
        <v>1</v>
      </c>
      <c r="R43" s="36"/>
      <c r="S43" s="37">
        <v>1</v>
      </c>
      <c r="T43" s="37">
        <v>1</v>
      </c>
      <c r="U43" s="37">
        <v>1</v>
      </c>
      <c r="V43" s="37"/>
      <c r="W43" s="37"/>
      <c r="X43" s="37">
        <v>1</v>
      </c>
      <c r="Y43" s="34">
        <f t="shared" si="0"/>
        <v>5</v>
      </c>
      <c r="Z43" s="12">
        <f t="shared" si="1"/>
        <v>1</v>
      </c>
      <c r="AA43" s="12">
        <f t="shared" si="2"/>
        <v>1</v>
      </c>
    </row>
    <row r="44" spans="1:27" ht="14.25" customHeight="1">
      <c r="A44" s="29" t="s">
        <v>83</v>
      </c>
      <c r="B44" s="30"/>
      <c r="C44" s="11"/>
      <c r="D44" s="11"/>
      <c r="E44" s="11"/>
      <c r="F44" s="30"/>
      <c r="G44" s="30"/>
      <c r="H44" s="30"/>
      <c r="I44" s="30"/>
      <c r="J44" s="30"/>
      <c r="K44" s="30"/>
      <c r="L44" s="30"/>
      <c r="M44" s="30"/>
      <c r="N44" s="30"/>
      <c r="O44" s="30">
        <v>1</v>
      </c>
      <c r="P44" s="30"/>
      <c r="Q44" s="36"/>
      <c r="R44" s="36"/>
      <c r="S44" s="37"/>
      <c r="T44" s="37"/>
      <c r="U44" s="37"/>
      <c r="V44" s="37"/>
      <c r="W44" s="37"/>
      <c r="X44" s="37"/>
      <c r="Y44" s="34">
        <f t="shared" si="0"/>
        <v>1</v>
      </c>
      <c r="Z44" s="12">
        <f t="shared" si="1"/>
        <v>1</v>
      </c>
      <c r="AA44" s="12">
        <f t="shared" si="2"/>
        <v>1</v>
      </c>
    </row>
    <row r="45" spans="1:27" ht="14.25" customHeight="1">
      <c r="A45" s="29" t="s">
        <v>18</v>
      </c>
      <c r="B45" s="30"/>
      <c r="C45" s="30">
        <v>4</v>
      </c>
      <c r="D45" s="11"/>
      <c r="E45" s="11"/>
      <c r="F45" s="11"/>
      <c r="G45" s="30">
        <v>6</v>
      </c>
      <c r="H45" s="30">
        <v>1</v>
      </c>
      <c r="I45" s="30">
        <v>3</v>
      </c>
      <c r="J45" s="30">
        <v>5</v>
      </c>
      <c r="K45" s="30">
        <v>5</v>
      </c>
      <c r="L45" s="30">
        <v>2</v>
      </c>
      <c r="M45" s="30">
        <v>1</v>
      </c>
      <c r="N45" s="30">
        <v>2</v>
      </c>
      <c r="O45" s="30">
        <v>5</v>
      </c>
      <c r="P45" s="30">
        <v>11</v>
      </c>
      <c r="Q45" s="36">
        <v>12</v>
      </c>
      <c r="R45" s="36">
        <v>6</v>
      </c>
      <c r="S45" s="37">
        <v>8</v>
      </c>
      <c r="T45" s="37">
        <v>5</v>
      </c>
      <c r="U45" s="37">
        <v>19</v>
      </c>
      <c r="V45" s="37">
        <v>9</v>
      </c>
      <c r="W45" s="37">
        <v>74</v>
      </c>
      <c r="X45" s="37">
        <v>55</v>
      </c>
      <c r="Y45" s="34">
        <f t="shared" si="0"/>
        <v>233</v>
      </c>
      <c r="Z45" s="12">
        <f t="shared" si="1"/>
        <v>9.88888888888889</v>
      </c>
      <c r="AA45" s="12">
        <f t="shared" si="2"/>
        <v>10.235294117647058</v>
      </c>
    </row>
    <row r="46" spans="1:27" ht="14.25" customHeight="1">
      <c r="A46" s="29" t="s">
        <v>19</v>
      </c>
      <c r="B46" s="30"/>
      <c r="C46" s="30">
        <v>36</v>
      </c>
      <c r="D46" s="30">
        <v>17</v>
      </c>
      <c r="E46" s="30">
        <v>15</v>
      </c>
      <c r="F46" s="30">
        <v>21</v>
      </c>
      <c r="G46" s="30">
        <v>55</v>
      </c>
      <c r="H46" s="30">
        <v>66</v>
      </c>
      <c r="I46" s="30">
        <v>85</v>
      </c>
      <c r="J46" s="30">
        <v>15</v>
      </c>
      <c r="K46" s="30">
        <v>57</v>
      </c>
      <c r="L46" s="30">
        <v>20</v>
      </c>
      <c r="M46" s="30">
        <v>41</v>
      </c>
      <c r="N46" s="30">
        <v>41</v>
      </c>
      <c r="O46" s="30">
        <v>70</v>
      </c>
      <c r="P46" s="31">
        <v>101</v>
      </c>
      <c r="Q46" s="32">
        <v>105</v>
      </c>
      <c r="R46" s="32">
        <v>145</v>
      </c>
      <c r="S46" s="33">
        <v>92</v>
      </c>
      <c r="T46" s="33">
        <v>70</v>
      </c>
      <c r="U46" s="33">
        <v>233</v>
      </c>
      <c r="V46" s="33">
        <v>265</v>
      </c>
      <c r="W46" s="33">
        <v>209</v>
      </c>
      <c r="X46" s="33">
        <v>380</v>
      </c>
      <c r="Y46" s="34">
        <f t="shared" si="0"/>
        <v>2139</v>
      </c>
      <c r="Z46" s="12">
        <f t="shared" si="1"/>
        <v>83.76190476190476</v>
      </c>
      <c r="AA46" s="12">
        <f t="shared" si="2"/>
        <v>98.23529411764706</v>
      </c>
    </row>
    <row r="47" spans="1:27" ht="14.25" customHeight="1">
      <c r="A47" s="29" t="s">
        <v>20</v>
      </c>
      <c r="B47" s="30"/>
      <c r="C47" s="30">
        <v>141</v>
      </c>
      <c r="D47" s="30">
        <v>53</v>
      </c>
      <c r="E47" s="30">
        <v>52</v>
      </c>
      <c r="F47" s="30">
        <v>81</v>
      </c>
      <c r="G47" s="30">
        <v>183</v>
      </c>
      <c r="H47" s="30">
        <v>167</v>
      </c>
      <c r="I47" s="30">
        <v>188</v>
      </c>
      <c r="J47" s="30">
        <v>146</v>
      </c>
      <c r="K47" s="30">
        <v>210</v>
      </c>
      <c r="L47" s="30">
        <v>195</v>
      </c>
      <c r="M47" s="30">
        <v>253</v>
      </c>
      <c r="N47" s="30">
        <v>188</v>
      </c>
      <c r="O47" s="30">
        <v>198</v>
      </c>
      <c r="P47" s="30">
        <v>225</v>
      </c>
      <c r="Q47" s="32">
        <v>346</v>
      </c>
      <c r="R47" s="32">
        <v>300</v>
      </c>
      <c r="S47" s="33">
        <v>322</v>
      </c>
      <c r="T47" s="33">
        <v>261</v>
      </c>
      <c r="U47" s="33">
        <v>440</v>
      </c>
      <c r="V47" s="33">
        <v>540</v>
      </c>
      <c r="W47" s="33">
        <v>327</v>
      </c>
      <c r="X47" s="33">
        <v>476</v>
      </c>
      <c r="Y47" s="34">
        <f t="shared" si="0"/>
        <v>5292</v>
      </c>
      <c r="Z47" s="12">
        <f t="shared" si="1"/>
        <v>229.33333333333334</v>
      </c>
      <c r="AA47" s="12">
        <f t="shared" si="2"/>
        <v>264.05882352941177</v>
      </c>
    </row>
    <row r="48" spans="1:27" ht="14.25" customHeight="1">
      <c r="A48" s="29" t="s">
        <v>21</v>
      </c>
      <c r="B48" s="30"/>
      <c r="C48" s="30">
        <v>107</v>
      </c>
      <c r="D48" s="30">
        <v>82</v>
      </c>
      <c r="E48" s="30">
        <v>77</v>
      </c>
      <c r="F48" s="30">
        <v>209</v>
      </c>
      <c r="G48" s="30">
        <v>212</v>
      </c>
      <c r="H48" s="30">
        <v>178</v>
      </c>
      <c r="I48" s="30">
        <v>287</v>
      </c>
      <c r="J48" s="30">
        <v>194</v>
      </c>
      <c r="K48" s="30">
        <v>196</v>
      </c>
      <c r="L48" s="30">
        <v>151</v>
      </c>
      <c r="M48" s="30">
        <v>194</v>
      </c>
      <c r="N48" s="30">
        <v>215</v>
      </c>
      <c r="O48" s="30">
        <v>150</v>
      </c>
      <c r="P48" s="30">
        <v>230</v>
      </c>
      <c r="Q48" s="32">
        <v>325</v>
      </c>
      <c r="R48" s="32">
        <v>327</v>
      </c>
      <c r="S48" s="33">
        <v>374</v>
      </c>
      <c r="T48" s="33">
        <v>164</v>
      </c>
      <c r="U48" s="33">
        <v>641</v>
      </c>
      <c r="V48" s="33">
        <v>411</v>
      </c>
      <c r="W48" s="33">
        <v>571</v>
      </c>
      <c r="X48" s="33">
        <v>542</v>
      </c>
      <c r="Y48" s="34">
        <f t="shared" si="0"/>
        <v>5837</v>
      </c>
      <c r="Z48" s="12">
        <f t="shared" si="1"/>
        <v>252.14285714285714</v>
      </c>
      <c r="AA48" s="12">
        <f t="shared" si="2"/>
        <v>283.52941176470586</v>
      </c>
    </row>
    <row r="49" spans="1:27" ht="14.25" customHeight="1">
      <c r="A49" s="29" t="s">
        <v>95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2"/>
      <c r="R49" s="32">
        <v>1</v>
      </c>
      <c r="S49" s="33">
        <v>1</v>
      </c>
      <c r="T49" s="33">
        <v>1</v>
      </c>
      <c r="U49" s="33">
        <v>1</v>
      </c>
      <c r="V49" s="33"/>
      <c r="W49" s="33">
        <v>2</v>
      </c>
      <c r="X49" s="33"/>
      <c r="Y49" s="34">
        <f t="shared" si="0"/>
        <v>6</v>
      </c>
      <c r="Z49" s="12">
        <f t="shared" si="1"/>
        <v>1.2</v>
      </c>
      <c r="AA49" s="12">
        <f t="shared" si="2"/>
        <v>1.2</v>
      </c>
    </row>
    <row r="50" spans="1:27" ht="14.25" customHeight="1">
      <c r="A50" s="29" t="s">
        <v>22</v>
      </c>
      <c r="B50" s="30"/>
      <c r="C50" s="30">
        <v>36</v>
      </c>
      <c r="D50" s="30">
        <v>27</v>
      </c>
      <c r="E50" s="30">
        <v>14</v>
      </c>
      <c r="F50" s="30">
        <v>35</v>
      </c>
      <c r="G50" s="30">
        <v>39</v>
      </c>
      <c r="H50" s="30">
        <v>61</v>
      </c>
      <c r="I50" s="30">
        <v>122</v>
      </c>
      <c r="J50" s="30">
        <v>103</v>
      </c>
      <c r="K50" s="30">
        <v>122</v>
      </c>
      <c r="L50" s="30">
        <v>203</v>
      </c>
      <c r="M50" s="30">
        <v>169</v>
      </c>
      <c r="N50" s="30">
        <v>174</v>
      </c>
      <c r="O50" s="30">
        <v>194</v>
      </c>
      <c r="P50" s="31">
        <v>246</v>
      </c>
      <c r="Q50" s="32">
        <v>168</v>
      </c>
      <c r="R50" s="32">
        <v>136</v>
      </c>
      <c r="S50" s="33">
        <v>236</v>
      </c>
      <c r="T50" s="33">
        <v>154</v>
      </c>
      <c r="U50" s="33">
        <v>225</v>
      </c>
      <c r="V50" s="33">
        <v>215</v>
      </c>
      <c r="W50" s="33">
        <v>157</v>
      </c>
      <c r="X50" s="33">
        <v>195</v>
      </c>
      <c r="Y50" s="34">
        <f t="shared" si="0"/>
        <v>3031</v>
      </c>
      <c r="Z50" s="12">
        <f t="shared" si="1"/>
        <v>135.04761904761904</v>
      </c>
      <c r="AA50" s="12">
        <f t="shared" si="2"/>
        <v>160.23529411764707</v>
      </c>
    </row>
    <row r="51" spans="1:27" ht="14.25" customHeight="1">
      <c r="A51" s="29" t="s">
        <v>58</v>
      </c>
      <c r="B51" s="3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30">
        <v>1</v>
      </c>
      <c r="N51" s="11"/>
      <c r="O51" s="11">
        <v>1</v>
      </c>
      <c r="P51" s="39"/>
      <c r="Q51" s="39">
        <v>1</v>
      </c>
      <c r="R51" s="39">
        <v>1</v>
      </c>
      <c r="S51" s="40"/>
      <c r="T51" s="40"/>
      <c r="U51" s="40"/>
      <c r="V51" s="40">
        <v>1</v>
      </c>
      <c r="W51" s="40"/>
      <c r="X51" s="40"/>
      <c r="Y51" s="34">
        <f t="shared" si="0"/>
        <v>5</v>
      </c>
      <c r="Z51" s="12">
        <f t="shared" si="1"/>
        <v>1</v>
      </c>
      <c r="AA51" s="12">
        <f t="shared" si="2"/>
        <v>1</v>
      </c>
    </row>
    <row r="52" spans="1:27" ht="14.25" customHeight="1">
      <c r="A52" s="29" t="s">
        <v>23</v>
      </c>
      <c r="B52" s="30"/>
      <c r="C52" s="30">
        <v>29</v>
      </c>
      <c r="D52" s="30">
        <v>17</v>
      </c>
      <c r="E52" s="30">
        <v>20</v>
      </c>
      <c r="F52" s="30">
        <v>16</v>
      </c>
      <c r="G52" s="30">
        <v>46</v>
      </c>
      <c r="H52" s="30">
        <v>37</v>
      </c>
      <c r="I52" s="30">
        <v>62</v>
      </c>
      <c r="J52" s="30">
        <v>43</v>
      </c>
      <c r="K52" s="30">
        <v>49</v>
      </c>
      <c r="L52" s="30">
        <v>49</v>
      </c>
      <c r="M52" s="30">
        <v>47</v>
      </c>
      <c r="N52" s="30">
        <v>83</v>
      </c>
      <c r="O52" s="30">
        <v>106</v>
      </c>
      <c r="P52" s="30">
        <v>50</v>
      </c>
      <c r="Q52" s="36">
        <v>62</v>
      </c>
      <c r="R52" s="36">
        <v>39</v>
      </c>
      <c r="S52" s="37">
        <v>77</v>
      </c>
      <c r="T52" s="37">
        <v>41</v>
      </c>
      <c r="U52" s="37">
        <v>124</v>
      </c>
      <c r="V52" s="37">
        <v>80</v>
      </c>
      <c r="W52" s="37">
        <v>85</v>
      </c>
      <c r="X52" s="37">
        <v>90</v>
      </c>
      <c r="Y52" s="34">
        <f t="shared" si="0"/>
        <v>1252</v>
      </c>
      <c r="Z52" s="12">
        <f t="shared" si="1"/>
        <v>55.333333333333336</v>
      </c>
      <c r="AA52" s="12">
        <f t="shared" si="2"/>
        <v>63.529411764705884</v>
      </c>
    </row>
    <row r="53" spans="1:27" ht="14.25" customHeight="1">
      <c r="A53" s="29" t="s">
        <v>24</v>
      </c>
      <c r="B53" s="30"/>
      <c r="C53" s="30">
        <v>33</v>
      </c>
      <c r="D53" s="30">
        <v>26</v>
      </c>
      <c r="E53" s="30">
        <v>15</v>
      </c>
      <c r="F53" s="30">
        <v>30</v>
      </c>
      <c r="G53" s="30">
        <v>79</v>
      </c>
      <c r="H53" s="30">
        <v>65</v>
      </c>
      <c r="I53" s="30">
        <v>43</v>
      </c>
      <c r="J53" s="30">
        <v>47</v>
      </c>
      <c r="K53" s="30">
        <v>53</v>
      </c>
      <c r="L53" s="30">
        <v>55</v>
      </c>
      <c r="M53" s="30">
        <v>82</v>
      </c>
      <c r="N53" s="30">
        <v>75</v>
      </c>
      <c r="O53" s="30">
        <v>81</v>
      </c>
      <c r="P53" s="31">
        <v>85</v>
      </c>
      <c r="Q53" s="32">
        <v>81</v>
      </c>
      <c r="R53" s="32">
        <v>91</v>
      </c>
      <c r="S53" s="33">
        <v>129</v>
      </c>
      <c r="T53" s="33">
        <v>68</v>
      </c>
      <c r="U53" s="33">
        <v>103</v>
      </c>
      <c r="V53" s="33">
        <v>102</v>
      </c>
      <c r="W53" s="33">
        <v>85</v>
      </c>
      <c r="X53" s="33">
        <v>66</v>
      </c>
      <c r="Y53" s="34">
        <f t="shared" si="0"/>
        <v>1494</v>
      </c>
      <c r="Z53" s="12">
        <f t="shared" si="1"/>
        <v>68</v>
      </c>
      <c r="AA53" s="12">
        <f t="shared" si="2"/>
        <v>77.88235294117646</v>
      </c>
    </row>
    <row r="54" spans="1:27" ht="14.25" customHeight="1">
      <c r="A54" s="29" t="s">
        <v>25</v>
      </c>
      <c r="B54" s="30"/>
      <c r="C54" s="30">
        <v>64</v>
      </c>
      <c r="D54" s="30">
        <v>74</v>
      </c>
      <c r="E54" s="30">
        <v>48</v>
      </c>
      <c r="F54" s="30">
        <v>95</v>
      </c>
      <c r="G54" s="30">
        <v>121</v>
      </c>
      <c r="H54" s="30">
        <v>181</v>
      </c>
      <c r="I54" s="30">
        <v>118</v>
      </c>
      <c r="J54" s="30">
        <v>188</v>
      </c>
      <c r="K54" s="30">
        <v>170</v>
      </c>
      <c r="L54" s="30">
        <v>244</v>
      </c>
      <c r="M54" s="30">
        <v>357</v>
      </c>
      <c r="N54" s="30">
        <v>401</v>
      </c>
      <c r="O54" s="30">
        <v>380</v>
      </c>
      <c r="P54" s="30">
        <v>317</v>
      </c>
      <c r="Q54" s="32">
        <v>534</v>
      </c>
      <c r="R54" s="32">
        <v>297</v>
      </c>
      <c r="S54" s="33">
        <v>349</v>
      </c>
      <c r="T54" s="33">
        <v>202</v>
      </c>
      <c r="U54" s="33">
        <v>382</v>
      </c>
      <c r="V54" s="33">
        <v>356</v>
      </c>
      <c r="W54" s="33">
        <v>404</v>
      </c>
      <c r="X54" s="33">
        <v>464</v>
      </c>
      <c r="Y54" s="34">
        <f t="shared" si="0"/>
        <v>5746</v>
      </c>
      <c r="Z54" s="12">
        <f t="shared" si="1"/>
        <v>251.52380952380952</v>
      </c>
      <c r="AA54" s="12">
        <f t="shared" si="2"/>
        <v>294.1764705882353</v>
      </c>
    </row>
    <row r="55" spans="1:27" ht="14.25" customHeight="1">
      <c r="A55" s="29" t="s">
        <v>26</v>
      </c>
      <c r="B55" s="30"/>
      <c r="C55" s="30">
        <v>137</v>
      </c>
      <c r="D55" s="30">
        <v>75</v>
      </c>
      <c r="E55" s="30">
        <v>116</v>
      </c>
      <c r="F55" s="30">
        <v>273</v>
      </c>
      <c r="G55" s="30">
        <v>274</v>
      </c>
      <c r="H55" s="30">
        <v>406</v>
      </c>
      <c r="I55" s="30">
        <v>280</v>
      </c>
      <c r="J55" s="30">
        <v>393</v>
      </c>
      <c r="K55" s="30">
        <v>360</v>
      </c>
      <c r="L55" s="30">
        <v>519</v>
      </c>
      <c r="M55" s="30">
        <v>770</v>
      </c>
      <c r="N55" s="30">
        <v>902</v>
      </c>
      <c r="O55" s="30">
        <v>884</v>
      </c>
      <c r="P55" s="30">
        <v>694</v>
      </c>
      <c r="Q55" s="32">
        <v>1014</v>
      </c>
      <c r="R55" s="32">
        <v>655</v>
      </c>
      <c r="S55" s="33">
        <v>689</v>
      </c>
      <c r="T55" s="33">
        <v>486</v>
      </c>
      <c r="U55" s="33">
        <v>1025</v>
      </c>
      <c r="V55" s="33">
        <v>906</v>
      </c>
      <c r="W55" s="33">
        <v>2032</v>
      </c>
      <c r="X55" s="33">
        <v>1177</v>
      </c>
      <c r="Y55" s="34">
        <f t="shared" si="0"/>
        <v>14067</v>
      </c>
      <c r="Z55" s="12">
        <f t="shared" si="1"/>
        <v>613.8095238095239</v>
      </c>
      <c r="AA55" s="12">
        <f t="shared" si="2"/>
        <v>722.8823529411765</v>
      </c>
    </row>
    <row r="56" spans="1:27" ht="14.25" customHeight="1">
      <c r="A56" s="29" t="s">
        <v>65</v>
      </c>
      <c r="B56" s="30"/>
      <c r="C56" s="30">
        <v>1</v>
      </c>
      <c r="D56" s="11"/>
      <c r="E56" s="11"/>
      <c r="F56" s="30">
        <v>1</v>
      </c>
      <c r="G56" s="30">
        <v>1</v>
      </c>
      <c r="H56" s="11"/>
      <c r="I56" s="11"/>
      <c r="J56" s="11"/>
      <c r="K56" s="30">
        <v>1</v>
      </c>
      <c r="L56" s="11"/>
      <c r="M56" s="11"/>
      <c r="N56" s="11"/>
      <c r="O56" s="11"/>
      <c r="P56" s="11"/>
      <c r="Q56" s="39">
        <v>2</v>
      </c>
      <c r="R56" s="39"/>
      <c r="S56" s="40"/>
      <c r="T56" s="40"/>
      <c r="U56" s="40"/>
      <c r="V56" s="40"/>
      <c r="W56" s="40"/>
      <c r="X56" s="40"/>
      <c r="Y56" s="34">
        <f t="shared" si="0"/>
        <v>6</v>
      </c>
      <c r="Z56" s="12">
        <f t="shared" si="1"/>
        <v>1.2</v>
      </c>
      <c r="AA56" s="12">
        <f t="shared" si="2"/>
        <v>1.3333333333333333</v>
      </c>
    </row>
    <row r="57" spans="1:27" ht="14.25" customHeight="1">
      <c r="A57" s="29" t="s">
        <v>27</v>
      </c>
      <c r="B57" s="30"/>
      <c r="C57" s="11"/>
      <c r="D57" s="11"/>
      <c r="E57" s="11"/>
      <c r="F57" s="11"/>
      <c r="G57" s="30">
        <v>2</v>
      </c>
      <c r="H57" s="30">
        <v>2</v>
      </c>
      <c r="I57" s="11"/>
      <c r="J57" s="11"/>
      <c r="K57" s="11"/>
      <c r="L57" s="30">
        <v>2</v>
      </c>
      <c r="M57" s="30">
        <v>4</v>
      </c>
      <c r="N57" s="30">
        <v>2</v>
      </c>
      <c r="O57" s="30">
        <v>7</v>
      </c>
      <c r="P57" s="30">
        <v>4</v>
      </c>
      <c r="Q57" s="36">
        <v>3</v>
      </c>
      <c r="R57" s="36">
        <v>4</v>
      </c>
      <c r="S57" s="37">
        <v>6</v>
      </c>
      <c r="T57" s="37">
        <v>2</v>
      </c>
      <c r="U57" s="37">
        <v>10</v>
      </c>
      <c r="V57" s="37">
        <v>17</v>
      </c>
      <c r="W57" s="37">
        <v>30</v>
      </c>
      <c r="X57" s="37">
        <v>22</v>
      </c>
      <c r="Y57" s="34">
        <f t="shared" si="0"/>
        <v>117</v>
      </c>
      <c r="Z57" s="12">
        <f t="shared" si="1"/>
        <v>6.785714285714286</v>
      </c>
      <c r="AA57" s="12">
        <f t="shared" si="2"/>
        <v>6.785714285714286</v>
      </c>
    </row>
    <row r="58" spans="1:27" ht="14.25" customHeight="1">
      <c r="A58" s="29" t="s">
        <v>28</v>
      </c>
      <c r="B58" s="30"/>
      <c r="C58" s="30">
        <v>6</v>
      </c>
      <c r="D58" s="30">
        <v>2</v>
      </c>
      <c r="E58" s="30">
        <v>4</v>
      </c>
      <c r="F58" s="30">
        <v>6</v>
      </c>
      <c r="G58" s="30">
        <v>6</v>
      </c>
      <c r="H58" s="30">
        <v>5</v>
      </c>
      <c r="I58" s="30">
        <v>14</v>
      </c>
      <c r="J58" s="30">
        <v>10</v>
      </c>
      <c r="K58" s="30">
        <v>36</v>
      </c>
      <c r="L58" s="30">
        <v>21</v>
      </c>
      <c r="M58" s="30">
        <v>61</v>
      </c>
      <c r="N58" s="30">
        <v>69</v>
      </c>
      <c r="O58" s="30">
        <v>85</v>
      </c>
      <c r="P58" s="30">
        <v>69</v>
      </c>
      <c r="Q58" s="36">
        <v>59</v>
      </c>
      <c r="R58" s="36">
        <v>52</v>
      </c>
      <c r="S58" s="37">
        <v>49</v>
      </c>
      <c r="T58" s="37">
        <v>47</v>
      </c>
      <c r="U58" s="37">
        <v>146</v>
      </c>
      <c r="V58" s="37">
        <v>52</v>
      </c>
      <c r="W58" s="37">
        <v>28</v>
      </c>
      <c r="X58" s="37">
        <v>49</v>
      </c>
      <c r="Y58" s="34">
        <f t="shared" si="0"/>
        <v>876</v>
      </c>
      <c r="Z58" s="12">
        <f t="shared" si="1"/>
        <v>39.38095238095238</v>
      </c>
      <c r="AA58" s="12">
        <f t="shared" si="2"/>
        <v>47.588235294117645</v>
      </c>
    </row>
    <row r="59" spans="1:27" ht="14.25" customHeight="1">
      <c r="A59" s="29" t="s">
        <v>29</v>
      </c>
      <c r="B59" s="30"/>
      <c r="C59" s="30">
        <v>104</v>
      </c>
      <c r="D59" s="30">
        <v>70</v>
      </c>
      <c r="E59" s="30">
        <v>132</v>
      </c>
      <c r="F59" s="30">
        <v>142</v>
      </c>
      <c r="G59" s="30">
        <v>221</v>
      </c>
      <c r="H59" s="30">
        <v>213</v>
      </c>
      <c r="I59" s="30">
        <v>218</v>
      </c>
      <c r="J59" s="30">
        <v>358</v>
      </c>
      <c r="K59" s="30">
        <v>468</v>
      </c>
      <c r="L59" s="30">
        <v>68</v>
      </c>
      <c r="M59" s="30">
        <v>70</v>
      </c>
      <c r="N59" s="30">
        <v>54</v>
      </c>
      <c r="O59" s="30">
        <v>173</v>
      </c>
      <c r="P59" s="30">
        <v>183</v>
      </c>
      <c r="Q59" s="36">
        <v>162</v>
      </c>
      <c r="R59" s="36">
        <v>133</v>
      </c>
      <c r="S59" s="37">
        <v>60</v>
      </c>
      <c r="T59" s="37">
        <v>80</v>
      </c>
      <c r="U59" s="37">
        <v>524</v>
      </c>
      <c r="V59" s="37">
        <v>216</v>
      </c>
      <c r="W59" s="37">
        <v>1518</v>
      </c>
      <c r="X59" s="37">
        <v>1212</v>
      </c>
      <c r="Y59" s="34">
        <f t="shared" si="0"/>
        <v>6379</v>
      </c>
      <c r="Z59" s="12">
        <f t="shared" si="1"/>
        <v>246.04761904761904</v>
      </c>
      <c r="AA59" s="12">
        <f t="shared" si="2"/>
        <v>277.5882352941176</v>
      </c>
    </row>
    <row r="60" spans="1:27" ht="14.25" customHeight="1">
      <c r="A60" s="29" t="s">
        <v>30</v>
      </c>
      <c r="B60" s="30"/>
      <c r="C60" s="11"/>
      <c r="D60" s="11"/>
      <c r="E60" s="11"/>
      <c r="F60" s="11"/>
      <c r="G60" s="30">
        <v>20</v>
      </c>
      <c r="H60" s="30">
        <v>34</v>
      </c>
      <c r="I60" s="30">
        <v>31</v>
      </c>
      <c r="J60" s="30">
        <v>73</v>
      </c>
      <c r="K60" s="30">
        <v>164</v>
      </c>
      <c r="L60" s="30">
        <v>127</v>
      </c>
      <c r="M60" s="30">
        <v>132</v>
      </c>
      <c r="N60" s="30">
        <v>276</v>
      </c>
      <c r="O60" s="30">
        <v>290</v>
      </c>
      <c r="P60" s="30">
        <v>408</v>
      </c>
      <c r="Q60" s="36">
        <v>301</v>
      </c>
      <c r="R60" s="36">
        <v>308</v>
      </c>
      <c r="S60" s="37">
        <v>415</v>
      </c>
      <c r="T60" s="37">
        <v>382</v>
      </c>
      <c r="U60" s="37">
        <v>972</v>
      </c>
      <c r="V60" s="37">
        <v>594</v>
      </c>
      <c r="W60" s="37">
        <v>611</v>
      </c>
      <c r="X60" s="37">
        <v>613</v>
      </c>
      <c r="Y60" s="34">
        <f t="shared" si="0"/>
        <v>5751</v>
      </c>
      <c r="Z60" s="12">
        <f t="shared" si="1"/>
        <v>302.2352941176471</v>
      </c>
      <c r="AA60" s="12">
        <f t="shared" si="2"/>
        <v>302.2352941176471</v>
      </c>
    </row>
    <row r="61" spans="1:27" ht="14.25" customHeight="1">
      <c r="A61" s="29" t="s">
        <v>31</v>
      </c>
      <c r="B61" s="30"/>
      <c r="C61" s="30">
        <v>1</v>
      </c>
      <c r="D61" s="30">
        <v>1</v>
      </c>
      <c r="E61" s="30">
        <v>2</v>
      </c>
      <c r="F61" s="30">
        <v>1</v>
      </c>
      <c r="G61" s="11"/>
      <c r="H61" s="30">
        <v>3</v>
      </c>
      <c r="I61" s="11"/>
      <c r="J61" s="11"/>
      <c r="K61" s="11"/>
      <c r="L61" s="11"/>
      <c r="M61" s="11"/>
      <c r="N61" s="30">
        <v>1</v>
      </c>
      <c r="O61" s="30">
        <v>1</v>
      </c>
      <c r="P61" s="30">
        <v>2</v>
      </c>
      <c r="Q61" s="36"/>
      <c r="R61" s="36">
        <v>3</v>
      </c>
      <c r="S61" s="37">
        <v>1</v>
      </c>
      <c r="T61" s="37"/>
      <c r="U61" s="37">
        <v>2</v>
      </c>
      <c r="V61" s="37"/>
      <c r="W61" s="37">
        <v>7</v>
      </c>
      <c r="X61" s="37">
        <v>2</v>
      </c>
      <c r="Y61" s="34">
        <f t="shared" si="0"/>
        <v>27</v>
      </c>
      <c r="Z61" s="12">
        <f t="shared" si="1"/>
        <v>2.0833333333333335</v>
      </c>
      <c r="AA61" s="12">
        <f t="shared" si="2"/>
        <v>2.5</v>
      </c>
    </row>
    <row r="62" spans="1:27" ht="14.25" customHeight="1">
      <c r="A62" s="29" t="s">
        <v>32</v>
      </c>
      <c r="B62" s="30"/>
      <c r="C62" s="11"/>
      <c r="D62" s="11"/>
      <c r="E62" s="11"/>
      <c r="F62" s="11"/>
      <c r="G62" s="11"/>
      <c r="H62" s="11"/>
      <c r="I62" s="11"/>
      <c r="J62" s="11"/>
      <c r="K62" s="11"/>
      <c r="L62" s="30">
        <v>119</v>
      </c>
      <c r="M62" s="30">
        <v>155</v>
      </c>
      <c r="N62" s="30">
        <v>338</v>
      </c>
      <c r="O62" s="30">
        <v>266</v>
      </c>
      <c r="P62" s="30">
        <v>492</v>
      </c>
      <c r="Q62" s="36">
        <v>228</v>
      </c>
      <c r="R62" s="36">
        <v>147</v>
      </c>
      <c r="S62" s="37">
        <v>166</v>
      </c>
      <c r="T62" s="37">
        <v>238</v>
      </c>
      <c r="U62" s="37">
        <v>880</v>
      </c>
      <c r="V62" s="37">
        <v>589</v>
      </c>
      <c r="W62" s="37">
        <v>405</v>
      </c>
      <c r="X62" s="37">
        <v>388</v>
      </c>
      <c r="Y62" s="34">
        <f t="shared" si="0"/>
        <v>4411</v>
      </c>
      <c r="Z62" s="12">
        <f t="shared" si="1"/>
        <v>335.25</v>
      </c>
      <c r="AA62" s="12">
        <f t="shared" si="2"/>
        <v>335.25</v>
      </c>
    </row>
    <row r="63" spans="1:27" ht="14.25" customHeight="1">
      <c r="A63" s="29" t="s">
        <v>33</v>
      </c>
      <c r="B63" s="30"/>
      <c r="C63" s="30">
        <v>649</v>
      </c>
      <c r="D63" s="30">
        <v>287</v>
      </c>
      <c r="E63" s="30">
        <v>529</v>
      </c>
      <c r="F63" s="30">
        <v>533</v>
      </c>
      <c r="G63" s="30">
        <v>2025</v>
      </c>
      <c r="H63" s="30">
        <v>848</v>
      </c>
      <c r="I63" s="30">
        <v>487</v>
      </c>
      <c r="J63" s="30">
        <v>760</v>
      </c>
      <c r="K63" s="30">
        <v>1037</v>
      </c>
      <c r="L63" s="30">
        <v>1035</v>
      </c>
      <c r="M63" s="30">
        <v>1022</v>
      </c>
      <c r="N63" s="30">
        <v>1737</v>
      </c>
      <c r="O63" s="30">
        <v>1376</v>
      </c>
      <c r="P63" s="31">
        <v>2348</v>
      </c>
      <c r="Q63" s="32">
        <v>1221</v>
      </c>
      <c r="R63" s="32">
        <v>1585</v>
      </c>
      <c r="S63" s="33">
        <v>2511</v>
      </c>
      <c r="T63" s="33">
        <v>1533</v>
      </c>
      <c r="U63" s="33">
        <v>1506</v>
      </c>
      <c r="V63" s="33">
        <v>1367</v>
      </c>
      <c r="W63" s="33">
        <v>826</v>
      </c>
      <c r="X63" s="33">
        <v>1080</v>
      </c>
      <c r="Y63" s="34">
        <f t="shared" si="0"/>
        <v>26302</v>
      </c>
      <c r="Z63" s="12">
        <f t="shared" si="1"/>
        <v>1201.047619047619</v>
      </c>
      <c r="AA63" s="12">
        <f t="shared" si="2"/>
        <v>1366.1176470588234</v>
      </c>
    </row>
    <row r="64" spans="1:27" ht="14.25" customHeight="1">
      <c r="A64" s="29" t="s">
        <v>34</v>
      </c>
      <c r="B64" s="30"/>
      <c r="C64" s="30">
        <v>142</v>
      </c>
      <c r="D64" s="30">
        <v>23</v>
      </c>
      <c r="E64" s="30">
        <v>68</v>
      </c>
      <c r="F64" s="30">
        <v>75</v>
      </c>
      <c r="G64" s="30">
        <v>442</v>
      </c>
      <c r="H64" s="30">
        <v>198</v>
      </c>
      <c r="I64" s="30">
        <v>12</v>
      </c>
      <c r="J64" s="30">
        <v>75</v>
      </c>
      <c r="K64" s="30">
        <v>420</v>
      </c>
      <c r="L64" s="30">
        <v>416</v>
      </c>
      <c r="M64" s="30">
        <v>143</v>
      </c>
      <c r="N64" s="30">
        <v>328</v>
      </c>
      <c r="O64" s="30">
        <v>506</v>
      </c>
      <c r="P64" s="30">
        <v>177</v>
      </c>
      <c r="Q64" s="36">
        <v>217</v>
      </c>
      <c r="R64" s="36">
        <v>80</v>
      </c>
      <c r="S64" s="37">
        <v>447</v>
      </c>
      <c r="T64" s="37">
        <v>132</v>
      </c>
      <c r="U64" s="37">
        <v>1322</v>
      </c>
      <c r="V64" s="37">
        <v>538</v>
      </c>
      <c r="W64" s="37">
        <v>709</v>
      </c>
      <c r="X64" s="37">
        <v>209</v>
      </c>
      <c r="Y64" s="34">
        <f t="shared" si="0"/>
        <v>6679</v>
      </c>
      <c r="Z64" s="12">
        <f t="shared" si="1"/>
        <v>308.0952380952381</v>
      </c>
      <c r="AA64" s="12">
        <f t="shared" si="2"/>
        <v>362.47058823529414</v>
      </c>
    </row>
    <row r="65" spans="1:27" ht="14.25" customHeight="1">
      <c r="A65" s="29" t="s">
        <v>61</v>
      </c>
      <c r="B65" s="30"/>
      <c r="C65" s="11"/>
      <c r="D65" s="11"/>
      <c r="E65" s="11"/>
      <c r="F65" s="11"/>
      <c r="G65" s="11"/>
      <c r="H65" s="30">
        <v>1</v>
      </c>
      <c r="I65" s="11"/>
      <c r="J65" s="11"/>
      <c r="K65" s="30">
        <v>1</v>
      </c>
      <c r="L65" s="30">
        <v>1</v>
      </c>
      <c r="M65" s="11"/>
      <c r="N65" s="11"/>
      <c r="O65" s="11">
        <v>1</v>
      </c>
      <c r="P65" s="11">
        <v>2</v>
      </c>
      <c r="Q65" s="17">
        <v>3</v>
      </c>
      <c r="R65" s="17"/>
      <c r="S65" s="22">
        <v>1</v>
      </c>
      <c r="T65" s="22">
        <v>3</v>
      </c>
      <c r="U65" s="22">
        <v>9</v>
      </c>
      <c r="V65" s="22">
        <v>8</v>
      </c>
      <c r="W65" s="22">
        <v>15</v>
      </c>
      <c r="X65" s="22">
        <v>13</v>
      </c>
      <c r="Y65" s="34">
        <f t="shared" si="0"/>
        <v>58</v>
      </c>
      <c r="Z65" s="12">
        <f t="shared" si="1"/>
        <v>4.090909090909091</v>
      </c>
      <c r="AA65" s="12">
        <f t="shared" si="2"/>
        <v>4.090909090909091</v>
      </c>
    </row>
    <row r="66" spans="1:27" ht="14.25" customHeight="1">
      <c r="A66" s="29" t="s">
        <v>35</v>
      </c>
      <c r="B66" s="30"/>
      <c r="C66" s="30">
        <v>2</v>
      </c>
      <c r="D66" s="30">
        <v>7</v>
      </c>
      <c r="E66" s="30">
        <v>1</v>
      </c>
      <c r="F66" s="30">
        <v>14</v>
      </c>
      <c r="G66" s="30">
        <v>12</v>
      </c>
      <c r="H66" s="30">
        <v>5</v>
      </c>
      <c r="I66" s="30">
        <v>4</v>
      </c>
      <c r="J66" s="30">
        <v>8</v>
      </c>
      <c r="K66" s="30">
        <v>9</v>
      </c>
      <c r="L66" s="30">
        <v>11</v>
      </c>
      <c r="M66" s="30">
        <v>17</v>
      </c>
      <c r="N66" s="30">
        <v>8</v>
      </c>
      <c r="O66" s="30">
        <v>18</v>
      </c>
      <c r="P66" s="30">
        <v>5</v>
      </c>
      <c r="Q66" s="36">
        <v>16</v>
      </c>
      <c r="R66" s="36">
        <v>15</v>
      </c>
      <c r="S66" s="37">
        <v>8</v>
      </c>
      <c r="T66" s="37">
        <v>15</v>
      </c>
      <c r="U66" s="37">
        <v>11</v>
      </c>
      <c r="V66" s="37">
        <v>7</v>
      </c>
      <c r="W66" s="37">
        <v>9</v>
      </c>
      <c r="X66" s="37">
        <v>16</v>
      </c>
      <c r="Y66" s="34">
        <f t="shared" si="0"/>
        <v>218</v>
      </c>
      <c r="Z66" s="12">
        <f t="shared" si="1"/>
        <v>9.619047619047619</v>
      </c>
      <c r="AA66" s="12">
        <f t="shared" si="2"/>
        <v>10.470588235294118</v>
      </c>
    </row>
    <row r="67" spans="1:27" ht="14.25" customHeight="1">
      <c r="A67" s="29" t="s">
        <v>59</v>
      </c>
      <c r="B67" s="30"/>
      <c r="C67" s="11"/>
      <c r="D67" s="11"/>
      <c r="E67" s="30">
        <v>1</v>
      </c>
      <c r="F67" s="11"/>
      <c r="G67" s="30">
        <v>2</v>
      </c>
      <c r="H67" s="30">
        <v>2</v>
      </c>
      <c r="I67" s="11"/>
      <c r="J67" s="11"/>
      <c r="K67" s="30">
        <v>2</v>
      </c>
      <c r="L67" s="11"/>
      <c r="M67" s="30">
        <v>5</v>
      </c>
      <c r="N67" s="11"/>
      <c r="O67" s="11"/>
      <c r="P67" s="11">
        <v>1</v>
      </c>
      <c r="Q67" s="11">
        <v>2</v>
      </c>
      <c r="R67" s="11">
        <v>1</v>
      </c>
      <c r="S67" s="38">
        <v>1</v>
      </c>
      <c r="T67" s="38">
        <v>6</v>
      </c>
      <c r="U67" s="38">
        <v>2</v>
      </c>
      <c r="V67" s="38"/>
      <c r="W67" s="38">
        <v>3</v>
      </c>
      <c r="X67" s="38">
        <v>2</v>
      </c>
      <c r="Y67" s="34">
        <f t="shared" si="0"/>
        <v>30</v>
      </c>
      <c r="Z67" s="12">
        <f t="shared" si="1"/>
        <v>2.3333333333333335</v>
      </c>
      <c r="AA67" s="12">
        <f t="shared" si="2"/>
        <v>2.4545454545454546</v>
      </c>
    </row>
    <row r="68" spans="1:27" ht="14.25" customHeight="1">
      <c r="A68" s="29" t="s">
        <v>71</v>
      </c>
      <c r="B68" s="30"/>
      <c r="C68" s="11"/>
      <c r="D68" s="11"/>
      <c r="E68" s="11"/>
      <c r="F68" s="11"/>
      <c r="G68" s="11"/>
      <c r="H68" s="11"/>
      <c r="I68" s="30">
        <v>1</v>
      </c>
      <c r="J68" s="11"/>
      <c r="K68" s="11"/>
      <c r="L68" s="11"/>
      <c r="M68" s="11"/>
      <c r="N68" s="11"/>
      <c r="O68" s="11"/>
      <c r="P68" s="11"/>
      <c r="Q68" s="11">
        <v>1</v>
      </c>
      <c r="R68" s="11"/>
      <c r="S68" s="38"/>
      <c r="T68" s="38"/>
      <c r="U68" s="38"/>
      <c r="V68" s="38">
        <v>1</v>
      </c>
      <c r="W68" s="38"/>
      <c r="X68" s="38"/>
      <c r="Y68" s="34">
        <f t="shared" si="0"/>
        <v>3</v>
      </c>
      <c r="Z68" s="12">
        <f aca="true" t="shared" si="3" ref="Z68:Z102">AVERAGE(C68:W68)</f>
        <v>1</v>
      </c>
      <c r="AA68" s="12">
        <f aca="true" t="shared" si="4" ref="AA68:AA102">AVERAGE(G68:W68)</f>
        <v>1</v>
      </c>
    </row>
    <row r="69" spans="1:27" ht="14.25" customHeight="1">
      <c r="A69" s="29" t="s">
        <v>36</v>
      </c>
      <c r="B69" s="30"/>
      <c r="C69" s="30">
        <v>19</v>
      </c>
      <c r="D69" s="30">
        <v>21</v>
      </c>
      <c r="E69" s="30">
        <v>24</v>
      </c>
      <c r="F69" s="30">
        <v>39</v>
      </c>
      <c r="G69" s="30">
        <v>35</v>
      </c>
      <c r="H69" s="30">
        <v>30</v>
      </c>
      <c r="I69" s="30">
        <v>24</v>
      </c>
      <c r="J69" s="30">
        <v>23</v>
      </c>
      <c r="K69" s="30">
        <v>58</v>
      </c>
      <c r="L69" s="30">
        <v>44</v>
      </c>
      <c r="M69" s="30">
        <v>73</v>
      </c>
      <c r="N69" s="30">
        <v>93</v>
      </c>
      <c r="O69" s="30">
        <v>60</v>
      </c>
      <c r="P69" s="30">
        <v>56</v>
      </c>
      <c r="Q69" s="36">
        <v>50</v>
      </c>
      <c r="R69" s="36">
        <v>84</v>
      </c>
      <c r="S69" s="37">
        <v>77</v>
      </c>
      <c r="T69" s="37">
        <v>42</v>
      </c>
      <c r="U69" s="37">
        <v>45</v>
      </c>
      <c r="V69" s="37">
        <v>73</v>
      </c>
      <c r="W69" s="37">
        <v>20</v>
      </c>
      <c r="X69" s="37">
        <v>35</v>
      </c>
      <c r="Y69" s="34">
        <f aca="true" t="shared" si="5" ref="Y69:Y102">SUM(B69:X69)</f>
        <v>1025</v>
      </c>
      <c r="Z69" s="12">
        <f t="shared" si="3"/>
        <v>47.142857142857146</v>
      </c>
      <c r="AA69" s="12">
        <f t="shared" si="4"/>
        <v>52.1764705882353</v>
      </c>
    </row>
    <row r="70" spans="1:27" ht="14.25" customHeight="1">
      <c r="A70" s="29" t="s">
        <v>37</v>
      </c>
      <c r="B70" s="30"/>
      <c r="C70" s="11"/>
      <c r="D70" s="30">
        <v>9</v>
      </c>
      <c r="E70" s="11"/>
      <c r="F70" s="30">
        <v>1</v>
      </c>
      <c r="G70" s="11"/>
      <c r="H70" s="11"/>
      <c r="I70" s="11"/>
      <c r="J70" s="30">
        <v>5</v>
      </c>
      <c r="K70" s="30">
        <v>25</v>
      </c>
      <c r="L70" s="30">
        <v>10</v>
      </c>
      <c r="M70" s="30">
        <v>3</v>
      </c>
      <c r="N70" s="30">
        <v>5</v>
      </c>
      <c r="O70" s="30">
        <v>12</v>
      </c>
      <c r="P70" s="30"/>
      <c r="Q70" s="36">
        <v>24</v>
      </c>
      <c r="R70" s="36"/>
      <c r="S70" s="37">
        <v>25</v>
      </c>
      <c r="T70" s="37"/>
      <c r="U70" s="37">
        <v>51</v>
      </c>
      <c r="V70" s="37">
        <v>2</v>
      </c>
      <c r="W70" s="37">
        <v>132</v>
      </c>
      <c r="X70" s="37">
        <v>9</v>
      </c>
      <c r="Y70" s="34">
        <f t="shared" si="5"/>
        <v>313</v>
      </c>
      <c r="Z70" s="12">
        <f t="shared" si="3"/>
        <v>23.384615384615383</v>
      </c>
      <c r="AA70" s="12">
        <f t="shared" si="4"/>
        <v>26.727272727272727</v>
      </c>
    </row>
    <row r="71" spans="1:27" ht="14.25" customHeight="1">
      <c r="A71" s="29" t="s">
        <v>38</v>
      </c>
      <c r="B71" s="30"/>
      <c r="C71" s="11"/>
      <c r="D71" s="11"/>
      <c r="E71" s="30">
        <v>1</v>
      </c>
      <c r="F71" s="11"/>
      <c r="G71" s="11"/>
      <c r="H71" s="30">
        <v>1</v>
      </c>
      <c r="I71" s="30">
        <v>2</v>
      </c>
      <c r="J71" s="30">
        <v>10</v>
      </c>
      <c r="K71" s="30">
        <v>2</v>
      </c>
      <c r="L71" s="11"/>
      <c r="M71" s="30">
        <v>2</v>
      </c>
      <c r="N71" s="30">
        <v>2</v>
      </c>
      <c r="O71" s="30">
        <v>15</v>
      </c>
      <c r="P71" s="30"/>
      <c r="Q71" s="36">
        <v>4</v>
      </c>
      <c r="R71" s="36">
        <v>1</v>
      </c>
      <c r="S71" s="37">
        <v>16</v>
      </c>
      <c r="T71" s="37">
        <v>1</v>
      </c>
      <c r="U71" s="37">
        <v>16</v>
      </c>
      <c r="V71" s="37"/>
      <c r="W71" s="37">
        <v>2</v>
      </c>
      <c r="X71" s="37">
        <v>2</v>
      </c>
      <c r="Y71" s="34">
        <f t="shared" si="5"/>
        <v>77</v>
      </c>
      <c r="Z71" s="12">
        <f t="shared" si="3"/>
        <v>5.357142857142857</v>
      </c>
      <c r="AA71" s="12">
        <f t="shared" si="4"/>
        <v>5.6923076923076925</v>
      </c>
    </row>
    <row r="72" spans="1:27" ht="14.25" customHeight="1">
      <c r="A72" s="29" t="s">
        <v>92</v>
      </c>
      <c r="B72" s="30"/>
      <c r="C72" s="11"/>
      <c r="D72" s="11"/>
      <c r="E72" s="30"/>
      <c r="F72" s="11"/>
      <c r="G72" s="11"/>
      <c r="H72" s="30"/>
      <c r="I72" s="30"/>
      <c r="J72" s="30"/>
      <c r="K72" s="30"/>
      <c r="L72" s="11"/>
      <c r="M72" s="30"/>
      <c r="N72" s="30"/>
      <c r="O72" s="30"/>
      <c r="P72" s="30"/>
      <c r="Q72" s="36">
        <v>2</v>
      </c>
      <c r="R72" s="36"/>
      <c r="S72" s="37"/>
      <c r="T72" s="37"/>
      <c r="U72" s="37"/>
      <c r="V72" s="37"/>
      <c r="W72" s="37"/>
      <c r="X72" s="37"/>
      <c r="Y72" s="34">
        <f t="shared" si="5"/>
        <v>2</v>
      </c>
      <c r="Z72" s="12">
        <f t="shared" si="3"/>
        <v>2</v>
      </c>
      <c r="AA72" s="12">
        <f t="shared" si="4"/>
        <v>2</v>
      </c>
    </row>
    <row r="73" spans="1:27" ht="14.25" customHeight="1">
      <c r="A73" s="29" t="s">
        <v>39</v>
      </c>
      <c r="B73" s="30"/>
      <c r="C73" s="30">
        <v>190</v>
      </c>
      <c r="D73" s="30">
        <v>145</v>
      </c>
      <c r="E73" s="30">
        <v>28</v>
      </c>
      <c r="F73" s="30">
        <v>519</v>
      </c>
      <c r="G73" s="30">
        <v>46</v>
      </c>
      <c r="H73" s="30">
        <v>452</v>
      </c>
      <c r="I73" s="30">
        <v>117</v>
      </c>
      <c r="J73" s="30">
        <v>356</v>
      </c>
      <c r="K73" s="30">
        <v>331</v>
      </c>
      <c r="L73" s="30">
        <v>159</v>
      </c>
      <c r="M73" s="30">
        <v>92</v>
      </c>
      <c r="N73" s="30">
        <v>894</v>
      </c>
      <c r="O73" s="30">
        <v>795</v>
      </c>
      <c r="P73" s="30">
        <v>80</v>
      </c>
      <c r="Q73" s="36">
        <v>372</v>
      </c>
      <c r="R73" s="36">
        <v>99</v>
      </c>
      <c r="S73" s="37">
        <v>2150</v>
      </c>
      <c r="T73" s="37">
        <v>164</v>
      </c>
      <c r="U73" s="37">
        <v>762</v>
      </c>
      <c r="V73" s="37">
        <v>218</v>
      </c>
      <c r="W73" s="37">
        <v>580</v>
      </c>
      <c r="X73" s="37">
        <v>143</v>
      </c>
      <c r="Y73" s="34">
        <f t="shared" si="5"/>
        <v>8692</v>
      </c>
      <c r="Z73" s="12">
        <f t="shared" si="3"/>
        <v>407.0952380952381</v>
      </c>
      <c r="AA73" s="12">
        <f t="shared" si="4"/>
        <v>451</v>
      </c>
    </row>
    <row r="74" spans="1:27" ht="14.25" customHeight="1">
      <c r="A74" s="29" t="s">
        <v>40</v>
      </c>
      <c r="B74" s="30"/>
      <c r="C74" s="30">
        <v>66</v>
      </c>
      <c r="D74" s="30">
        <v>39</v>
      </c>
      <c r="E74" s="30">
        <v>27</v>
      </c>
      <c r="F74" s="30">
        <v>151</v>
      </c>
      <c r="G74" s="30">
        <v>80</v>
      </c>
      <c r="H74" s="30">
        <v>54</v>
      </c>
      <c r="I74" s="30">
        <v>136</v>
      </c>
      <c r="J74" s="30">
        <v>137</v>
      </c>
      <c r="K74" s="30">
        <v>103</v>
      </c>
      <c r="L74" s="30">
        <v>140</v>
      </c>
      <c r="M74" s="30">
        <v>97</v>
      </c>
      <c r="N74" s="30">
        <v>263</v>
      </c>
      <c r="O74" s="30">
        <v>328</v>
      </c>
      <c r="P74" s="30">
        <v>67</v>
      </c>
      <c r="Q74" s="36">
        <v>163</v>
      </c>
      <c r="R74" s="36">
        <v>118</v>
      </c>
      <c r="S74" s="37">
        <v>438</v>
      </c>
      <c r="T74" s="37">
        <v>105</v>
      </c>
      <c r="U74" s="37">
        <v>263</v>
      </c>
      <c r="V74" s="37">
        <v>122</v>
      </c>
      <c r="W74" s="37">
        <v>257</v>
      </c>
      <c r="X74" s="37">
        <v>46</v>
      </c>
      <c r="Y74" s="34">
        <f t="shared" si="5"/>
        <v>3200</v>
      </c>
      <c r="Z74" s="12">
        <f t="shared" si="3"/>
        <v>150.1904761904762</v>
      </c>
      <c r="AA74" s="12">
        <f t="shared" si="4"/>
        <v>168.88235294117646</v>
      </c>
    </row>
    <row r="75" spans="1:27" ht="14.25" customHeight="1">
      <c r="A75" s="29" t="s">
        <v>93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6">
        <v>2</v>
      </c>
      <c r="R75" s="36"/>
      <c r="S75" s="37"/>
      <c r="T75" s="37"/>
      <c r="U75" s="37"/>
      <c r="V75" s="37">
        <v>1</v>
      </c>
      <c r="W75" s="37"/>
      <c r="X75" s="37">
        <v>2</v>
      </c>
      <c r="Y75" s="34">
        <f t="shared" si="5"/>
        <v>5</v>
      </c>
      <c r="Z75" s="12">
        <f t="shared" si="3"/>
        <v>1.5</v>
      </c>
      <c r="AA75" s="12">
        <f t="shared" si="4"/>
        <v>1.5</v>
      </c>
    </row>
    <row r="76" spans="1:27" ht="12.75">
      <c r="A76" s="29" t="s">
        <v>41</v>
      </c>
      <c r="B76" s="30"/>
      <c r="C76" s="11"/>
      <c r="D76" s="30">
        <v>2</v>
      </c>
      <c r="E76" s="30">
        <v>1</v>
      </c>
      <c r="F76" s="30">
        <v>4</v>
      </c>
      <c r="G76" s="11"/>
      <c r="H76" s="30">
        <v>4</v>
      </c>
      <c r="I76" s="11"/>
      <c r="J76" s="30">
        <v>5</v>
      </c>
      <c r="K76" s="30">
        <v>10</v>
      </c>
      <c r="L76" s="30">
        <v>12</v>
      </c>
      <c r="M76" s="30">
        <v>1</v>
      </c>
      <c r="N76" s="30">
        <v>10</v>
      </c>
      <c r="O76" s="30">
        <v>11</v>
      </c>
      <c r="P76" s="31">
        <v>16</v>
      </c>
      <c r="Q76" s="32">
        <v>15</v>
      </c>
      <c r="R76" s="32">
        <v>8</v>
      </c>
      <c r="S76" s="33">
        <v>5</v>
      </c>
      <c r="T76" s="33">
        <v>6</v>
      </c>
      <c r="U76" s="33">
        <v>43</v>
      </c>
      <c r="V76" s="33">
        <v>14</v>
      </c>
      <c r="W76" s="33">
        <v>24</v>
      </c>
      <c r="X76" s="33">
        <v>8</v>
      </c>
      <c r="Y76" s="34">
        <f t="shared" si="5"/>
        <v>199</v>
      </c>
      <c r="Z76" s="12">
        <f t="shared" si="3"/>
        <v>10.61111111111111</v>
      </c>
      <c r="AA76" s="12">
        <f t="shared" si="4"/>
        <v>12.266666666666667</v>
      </c>
    </row>
    <row r="77" spans="1:27" ht="12.75">
      <c r="A77" s="29" t="s">
        <v>96</v>
      </c>
      <c r="B77" s="30"/>
      <c r="C77" s="11"/>
      <c r="D77" s="30"/>
      <c r="E77" s="30"/>
      <c r="F77" s="30"/>
      <c r="G77" s="11"/>
      <c r="H77" s="30"/>
      <c r="I77" s="11"/>
      <c r="J77" s="30"/>
      <c r="K77" s="30"/>
      <c r="L77" s="30"/>
      <c r="M77" s="30"/>
      <c r="N77" s="30"/>
      <c r="O77" s="30"/>
      <c r="P77" s="31"/>
      <c r="Q77" s="32"/>
      <c r="R77" s="32">
        <v>1</v>
      </c>
      <c r="S77" s="33"/>
      <c r="T77" s="33"/>
      <c r="U77" s="33"/>
      <c r="V77" s="33"/>
      <c r="W77" s="33">
        <v>1</v>
      </c>
      <c r="X77" s="33"/>
      <c r="Y77" s="34">
        <f t="shared" si="5"/>
        <v>2</v>
      </c>
      <c r="Z77" s="12">
        <f t="shared" si="3"/>
        <v>1</v>
      </c>
      <c r="AA77" s="12">
        <f t="shared" si="4"/>
        <v>1</v>
      </c>
    </row>
    <row r="78" spans="1:27" ht="12.75">
      <c r="A78" s="29" t="s">
        <v>42</v>
      </c>
      <c r="B78" s="30"/>
      <c r="C78" s="30">
        <v>2</v>
      </c>
      <c r="D78" s="30">
        <v>8</v>
      </c>
      <c r="E78" s="30">
        <v>2</v>
      </c>
      <c r="F78" s="30">
        <v>2</v>
      </c>
      <c r="G78" s="30">
        <v>6</v>
      </c>
      <c r="H78" s="30">
        <v>5</v>
      </c>
      <c r="I78" s="30">
        <v>12</v>
      </c>
      <c r="J78" s="30">
        <v>4</v>
      </c>
      <c r="K78" s="30">
        <v>7</v>
      </c>
      <c r="L78" s="30">
        <v>5</v>
      </c>
      <c r="M78" s="30">
        <v>9</v>
      </c>
      <c r="N78" s="30">
        <v>13</v>
      </c>
      <c r="O78" s="30">
        <v>7</v>
      </c>
      <c r="P78" s="30">
        <v>3</v>
      </c>
      <c r="Q78" s="36">
        <v>5</v>
      </c>
      <c r="R78" s="36">
        <v>5</v>
      </c>
      <c r="S78" s="37">
        <v>2</v>
      </c>
      <c r="T78" s="37">
        <v>1</v>
      </c>
      <c r="U78" s="37">
        <v>14</v>
      </c>
      <c r="V78" s="37">
        <v>10</v>
      </c>
      <c r="W78" s="37">
        <v>3</v>
      </c>
      <c r="X78" s="37">
        <v>18</v>
      </c>
      <c r="Y78" s="34">
        <f t="shared" si="5"/>
        <v>143</v>
      </c>
      <c r="Z78" s="12">
        <f t="shared" si="3"/>
        <v>5.9523809523809526</v>
      </c>
      <c r="AA78" s="12">
        <f t="shared" si="4"/>
        <v>6.529411764705882</v>
      </c>
    </row>
    <row r="79" spans="1:27" ht="12.75">
      <c r="A79" s="29" t="s">
        <v>72</v>
      </c>
      <c r="B79" s="30"/>
      <c r="C79" s="11"/>
      <c r="D79" s="11"/>
      <c r="E79" s="11"/>
      <c r="F79" s="11"/>
      <c r="G79" s="11"/>
      <c r="H79" s="11"/>
      <c r="I79" s="30">
        <v>1</v>
      </c>
      <c r="J79" s="11"/>
      <c r="K79" s="11"/>
      <c r="L79" s="11"/>
      <c r="M79" s="11"/>
      <c r="N79" s="11"/>
      <c r="O79" s="11"/>
      <c r="P79" s="11"/>
      <c r="Q79" s="11">
        <v>2</v>
      </c>
      <c r="R79" s="11"/>
      <c r="S79" s="38"/>
      <c r="T79" s="38"/>
      <c r="U79" s="38"/>
      <c r="V79" s="38"/>
      <c r="W79" s="38"/>
      <c r="X79" s="38"/>
      <c r="Y79" s="34">
        <f t="shared" si="5"/>
        <v>3</v>
      </c>
      <c r="Z79" s="12">
        <f t="shared" si="3"/>
        <v>1.5</v>
      </c>
      <c r="AA79" s="12">
        <f t="shared" si="4"/>
        <v>1.5</v>
      </c>
    </row>
    <row r="80" spans="1:27" ht="12.75">
      <c r="A80" s="29" t="s">
        <v>75</v>
      </c>
      <c r="B80" s="30"/>
      <c r="C80" s="11"/>
      <c r="D80" s="11"/>
      <c r="E80" s="11"/>
      <c r="F80" s="11"/>
      <c r="G80" s="30">
        <v>1</v>
      </c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38"/>
      <c r="T80" s="38"/>
      <c r="U80" s="38"/>
      <c r="V80" s="38"/>
      <c r="W80" s="38"/>
      <c r="X80" s="38"/>
      <c r="Y80" s="34">
        <f t="shared" si="5"/>
        <v>1</v>
      </c>
      <c r="Z80" s="12">
        <f t="shared" si="3"/>
        <v>1</v>
      </c>
      <c r="AA80" s="12">
        <f t="shared" si="4"/>
        <v>1</v>
      </c>
    </row>
    <row r="81" spans="1:27" ht="12.75">
      <c r="A81" s="29" t="s">
        <v>84</v>
      </c>
      <c r="B81" s="30"/>
      <c r="C81" s="11"/>
      <c r="D81" s="11"/>
      <c r="E81" s="11"/>
      <c r="F81" s="11"/>
      <c r="G81" s="30"/>
      <c r="H81" s="11"/>
      <c r="I81" s="11"/>
      <c r="J81" s="11"/>
      <c r="K81" s="11"/>
      <c r="L81" s="11"/>
      <c r="M81" s="11"/>
      <c r="N81" s="11"/>
      <c r="O81" s="11">
        <v>1</v>
      </c>
      <c r="P81" s="11"/>
      <c r="Q81" s="11"/>
      <c r="R81" s="11"/>
      <c r="S81" s="38"/>
      <c r="T81" s="38"/>
      <c r="U81" s="38"/>
      <c r="V81" s="38"/>
      <c r="W81" s="38"/>
      <c r="X81" s="38"/>
      <c r="Y81" s="34">
        <f t="shared" si="5"/>
        <v>1</v>
      </c>
      <c r="Z81" s="12">
        <f t="shared" si="3"/>
        <v>1</v>
      </c>
      <c r="AA81" s="12">
        <f t="shared" si="4"/>
        <v>1</v>
      </c>
    </row>
    <row r="82" spans="1:27" ht="12.75">
      <c r="A82" s="29" t="s">
        <v>62</v>
      </c>
      <c r="B82" s="30"/>
      <c r="C82" s="11"/>
      <c r="D82" s="11"/>
      <c r="E82" s="11"/>
      <c r="F82" s="11"/>
      <c r="G82" s="11"/>
      <c r="H82" s="11"/>
      <c r="I82" s="11"/>
      <c r="J82" s="11"/>
      <c r="K82" s="11"/>
      <c r="L82" s="30">
        <v>1</v>
      </c>
      <c r="M82" s="11"/>
      <c r="N82" s="11"/>
      <c r="O82" s="11"/>
      <c r="P82" s="11"/>
      <c r="Q82" s="11"/>
      <c r="R82" s="11"/>
      <c r="S82" s="38"/>
      <c r="T82" s="38"/>
      <c r="U82" s="38"/>
      <c r="V82" s="38"/>
      <c r="W82" s="38"/>
      <c r="X82" s="38"/>
      <c r="Y82" s="34">
        <f t="shared" si="5"/>
        <v>1</v>
      </c>
      <c r="Z82" s="12">
        <f t="shared" si="3"/>
        <v>1</v>
      </c>
      <c r="AA82" s="12">
        <f t="shared" si="4"/>
        <v>1</v>
      </c>
    </row>
    <row r="83" spans="1:27" ht="12.75">
      <c r="A83" s="29" t="s">
        <v>43</v>
      </c>
      <c r="B83" s="30"/>
      <c r="C83" s="11"/>
      <c r="D83" s="11"/>
      <c r="E83" s="11"/>
      <c r="F83" s="11"/>
      <c r="G83" s="30">
        <v>12</v>
      </c>
      <c r="H83" s="11"/>
      <c r="I83" s="11"/>
      <c r="J83" s="30">
        <v>1</v>
      </c>
      <c r="K83" s="11"/>
      <c r="L83" s="11"/>
      <c r="M83" s="30">
        <v>1</v>
      </c>
      <c r="N83" s="30">
        <v>1</v>
      </c>
      <c r="O83" s="30">
        <v>1</v>
      </c>
      <c r="P83" s="30">
        <v>1</v>
      </c>
      <c r="Q83" s="36"/>
      <c r="R83" s="36"/>
      <c r="S83" s="37"/>
      <c r="T83" s="37">
        <v>2</v>
      </c>
      <c r="U83" s="37"/>
      <c r="V83" s="37">
        <v>2</v>
      </c>
      <c r="W83" s="37"/>
      <c r="X83" s="37"/>
      <c r="Y83" s="34">
        <f t="shared" si="5"/>
        <v>21</v>
      </c>
      <c r="Z83" s="12">
        <f t="shared" si="3"/>
        <v>2.625</v>
      </c>
      <c r="AA83" s="12">
        <f t="shared" si="4"/>
        <v>2.625</v>
      </c>
    </row>
    <row r="84" spans="1:27" ht="12.75">
      <c r="A84" s="29" t="s">
        <v>44</v>
      </c>
      <c r="B84" s="30"/>
      <c r="C84" s="30">
        <v>10</v>
      </c>
      <c r="D84" s="30">
        <v>2</v>
      </c>
      <c r="E84" s="11"/>
      <c r="F84" s="30">
        <v>2</v>
      </c>
      <c r="G84" s="30">
        <v>25</v>
      </c>
      <c r="H84" s="30">
        <v>4</v>
      </c>
      <c r="I84" s="30">
        <v>16</v>
      </c>
      <c r="J84" s="30">
        <v>12</v>
      </c>
      <c r="K84" s="30">
        <v>13</v>
      </c>
      <c r="L84" s="30">
        <v>18</v>
      </c>
      <c r="M84" s="30">
        <v>27</v>
      </c>
      <c r="N84" s="30">
        <v>14</v>
      </c>
      <c r="O84" s="30">
        <v>19</v>
      </c>
      <c r="P84" s="30">
        <v>18</v>
      </c>
      <c r="Q84" s="36">
        <v>8</v>
      </c>
      <c r="R84" s="36">
        <v>4</v>
      </c>
      <c r="S84" s="37">
        <v>30</v>
      </c>
      <c r="T84" s="37">
        <v>10</v>
      </c>
      <c r="U84" s="37">
        <v>21</v>
      </c>
      <c r="V84" s="37">
        <v>12</v>
      </c>
      <c r="W84" s="37">
        <v>33</v>
      </c>
      <c r="X84" s="37">
        <v>19</v>
      </c>
      <c r="Y84" s="34">
        <f t="shared" si="5"/>
        <v>317</v>
      </c>
      <c r="Z84" s="12">
        <f t="shared" si="3"/>
        <v>14.9</v>
      </c>
      <c r="AA84" s="12">
        <f t="shared" si="4"/>
        <v>16.705882352941178</v>
      </c>
    </row>
    <row r="85" spans="1:27" ht="12.75">
      <c r="A85" s="29" t="s">
        <v>45</v>
      </c>
      <c r="B85" s="30"/>
      <c r="C85" s="30">
        <v>2</v>
      </c>
      <c r="D85" s="11"/>
      <c r="E85" s="30">
        <v>1</v>
      </c>
      <c r="F85" s="11"/>
      <c r="G85" s="30">
        <v>2</v>
      </c>
      <c r="H85" s="11"/>
      <c r="I85" s="30">
        <v>1</v>
      </c>
      <c r="J85" s="11"/>
      <c r="K85" s="30">
        <v>2</v>
      </c>
      <c r="L85" s="30">
        <v>9</v>
      </c>
      <c r="M85" s="30">
        <v>5</v>
      </c>
      <c r="N85" s="30">
        <v>10</v>
      </c>
      <c r="O85" s="30">
        <v>9</v>
      </c>
      <c r="P85" s="30">
        <v>2</v>
      </c>
      <c r="Q85" s="36">
        <v>9</v>
      </c>
      <c r="R85" s="36">
        <v>1</v>
      </c>
      <c r="S85" s="37">
        <v>13</v>
      </c>
      <c r="T85" s="37">
        <v>4</v>
      </c>
      <c r="U85" s="37"/>
      <c r="V85" s="37">
        <v>1</v>
      </c>
      <c r="W85" s="37">
        <v>10</v>
      </c>
      <c r="X85" s="37"/>
      <c r="Y85" s="34">
        <f t="shared" si="5"/>
        <v>81</v>
      </c>
      <c r="Z85" s="12">
        <f t="shared" si="3"/>
        <v>5.0625</v>
      </c>
      <c r="AA85" s="12">
        <f t="shared" si="4"/>
        <v>5.571428571428571</v>
      </c>
    </row>
    <row r="86" spans="1:27" ht="12.75">
      <c r="A86" s="29" t="s">
        <v>46</v>
      </c>
      <c r="B86" s="30"/>
      <c r="C86" s="30">
        <v>6</v>
      </c>
      <c r="D86" s="11"/>
      <c r="E86" s="30">
        <v>2</v>
      </c>
      <c r="F86" s="30">
        <v>1</v>
      </c>
      <c r="G86" s="30">
        <v>33</v>
      </c>
      <c r="H86" s="30">
        <v>8</v>
      </c>
      <c r="I86" s="30">
        <v>13</v>
      </c>
      <c r="J86" s="30">
        <v>8</v>
      </c>
      <c r="K86" s="30">
        <v>12</v>
      </c>
      <c r="L86" s="30">
        <v>9</v>
      </c>
      <c r="M86" s="30">
        <v>9</v>
      </c>
      <c r="N86" s="30">
        <v>11</v>
      </c>
      <c r="O86" s="30">
        <v>1</v>
      </c>
      <c r="P86" s="30">
        <v>25</v>
      </c>
      <c r="Q86" s="36">
        <v>3</v>
      </c>
      <c r="R86" s="36">
        <v>2</v>
      </c>
      <c r="S86" s="37">
        <v>4</v>
      </c>
      <c r="T86" s="37">
        <v>1</v>
      </c>
      <c r="U86" s="37">
        <v>2</v>
      </c>
      <c r="V86" s="37">
        <v>1</v>
      </c>
      <c r="W86" s="37">
        <v>4</v>
      </c>
      <c r="X86" s="37">
        <v>1</v>
      </c>
      <c r="Y86" s="34">
        <f t="shared" si="5"/>
        <v>156</v>
      </c>
      <c r="Z86" s="12">
        <f t="shared" si="3"/>
        <v>7.75</v>
      </c>
      <c r="AA86" s="12">
        <f t="shared" si="4"/>
        <v>8.588235294117647</v>
      </c>
    </row>
    <row r="87" spans="1:27" ht="12.75">
      <c r="A87" s="29" t="s">
        <v>98</v>
      </c>
      <c r="B87" s="30"/>
      <c r="C87" s="30"/>
      <c r="D87" s="11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6"/>
      <c r="R87" s="36"/>
      <c r="S87" s="37"/>
      <c r="T87" s="37">
        <v>2</v>
      </c>
      <c r="U87" s="37"/>
      <c r="V87" s="37"/>
      <c r="W87" s="37"/>
      <c r="X87" s="37"/>
      <c r="Y87" s="34">
        <f t="shared" si="5"/>
        <v>2</v>
      </c>
      <c r="Z87" s="12">
        <f t="shared" si="3"/>
        <v>2</v>
      </c>
      <c r="AA87" s="12">
        <f t="shared" si="4"/>
        <v>2</v>
      </c>
    </row>
    <row r="88" spans="1:27" ht="12.75">
      <c r="A88" s="29" t="s">
        <v>47</v>
      </c>
      <c r="B88" s="30"/>
      <c r="C88" s="30">
        <v>2</v>
      </c>
      <c r="D88" s="30">
        <v>1</v>
      </c>
      <c r="E88" s="30">
        <v>3</v>
      </c>
      <c r="F88" s="30">
        <v>2</v>
      </c>
      <c r="G88" s="30">
        <v>8</v>
      </c>
      <c r="H88" s="30">
        <v>3</v>
      </c>
      <c r="I88" s="30">
        <v>2</v>
      </c>
      <c r="J88" s="30">
        <v>9</v>
      </c>
      <c r="K88" s="30">
        <v>7</v>
      </c>
      <c r="L88" s="30">
        <v>11</v>
      </c>
      <c r="M88" s="30">
        <v>5</v>
      </c>
      <c r="N88" s="30">
        <v>1</v>
      </c>
      <c r="O88" s="30"/>
      <c r="P88" s="30">
        <v>9</v>
      </c>
      <c r="Q88" s="36">
        <v>7</v>
      </c>
      <c r="R88" s="36">
        <v>3</v>
      </c>
      <c r="S88" s="37"/>
      <c r="T88" s="37">
        <v>1</v>
      </c>
      <c r="U88" s="37">
        <v>1</v>
      </c>
      <c r="V88" s="37"/>
      <c r="W88" s="37">
        <v>2</v>
      </c>
      <c r="X88" s="37">
        <v>1</v>
      </c>
      <c r="Y88" s="34">
        <f t="shared" si="5"/>
        <v>78</v>
      </c>
      <c r="Z88" s="12">
        <f t="shared" si="3"/>
        <v>4.277777777777778</v>
      </c>
      <c r="AA88" s="12">
        <f t="shared" si="4"/>
        <v>4.928571428571429</v>
      </c>
    </row>
    <row r="89" spans="1:27" ht="12.75">
      <c r="A89" s="29" t="s">
        <v>48</v>
      </c>
      <c r="B89" s="30"/>
      <c r="C89" s="30">
        <v>86</v>
      </c>
      <c r="D89" s="30">
        <v>110</v>
      </c>
      <c r="E89" s="30">
        <v>9</v>
      </c>
      <c r="F89" s="30">
        <v>396</v>
      </c>
      <c r="G89" s="30">
        <v>6</v>
      </c>
      <c r="H89" s="30">
        <v>120</v>
      </c>
      <c r="I89" s="30">
        <v>313</v>
      </c>
      <c r="J89" s="30">
        <v>675</v>
      </c>
      <c r="K89" s="30">
        <v>611</v>
      </c>
      <c r="L89" s="30">
        <v>657</v>
      </c>
      <c r="M89" s="30">
        <v>427</v>
      </c>
      <c r="N89" s="30">
        <v>595</v>
      </c>
      <c r="O89" s="30">
        <v>118</v>
      </c>
      <c r="P89" s="31">
        <v>668</v>
      </c>
      <c r="Q89" s="32">
        <v>1044</v>
      </c>
      <c r="R89" s="32">
        <v>293</v>
      </c>
      <c r="S89" s="33">
        <v>71</v>
      </c>
      <c r="T89" s="33">
        <v>279</v>
      </c>
      <c r="U89" s="33">
        <v>87</v>
      </c>
      <c r="V89" s="33">
        <v>315</v>
      </c>
      <c r="W89" s="33">
        <v>324</v>
      </c>
      <c r="X89" s="33">
        <v>112</v>
      </c>
      <c r="Y89" s="34">
        <f t="shared" si="5"/>
        <v>7316</v>
      </c>
      <c r="Z89" s="12">
        <f t="shared" si="3"/>
        <v>343.04761904761904</v>
      </c>
      <c r="AA89" s="12">
        <f t="shared" si="4"/>
        <v>388.4117647058824</v>
      </c>
    </row>
    <row r="90" spans="1:27" ht="12.75">
      <c r="A90" s="29" t="s">
        <v>49</v>
      </c>
      <c r="B90" s="30"/>
      <c r="C90" s="11"/>
      <c r="D90" s="30">
        <v>1</v>
      </c>
      <c r="E90" s="30">
        <v>3</v>
      </c>
      <c r="F90" s="30">
        <v>3</v>
      </c>
      <c r="G90" s="11"/>
      <c r="H90" s="30">
        <v>295</v>
      </c>
      <c r="I90" s="30">
        <v>153</v>
      </c>
      <c r="J90" s="30">
        <v>2</v>
      </c>
      <c r="K90" s="30">
        <v>186</v>
      </c>
      <c r="L90" s="30">
        <v>158</v>
      </c>
      <c r="M90" s="30">
        <v>21</v>
      </c>
      <c r="N90" s="30">
        <v>12</v>
      </c>
      <c r="O90" s="30">
        <v>52</v>
      </c>
      <c r="P90" s="30">
        <v>55</v>
      </c>
      <c r="Q90" s="36">
        <v>92</v>
      </c>
      <c r="R90" s="36">
        <v>328</v>
      </c>
      <c r="S90" s="37">
        <v>9</v>
      </c>
      <c r="T90" s="37">
        <v>35</v>
      </c>
      <c r="U90" s="37">
        <v>1</v>
      </c>
      <c r="V90" s="37">
        <v>91</v>
      </c>
      <c r="W90" s="37">
        <v>139</v>
      </c>
      <c r="X90" s="37">
        <v>67</v>
      </c>
      <c r="Y90" s="34">
        <f t="shared" si="5"/>
        <v>1703</v>
      </c>
      <c r="Z90" s="12">
        <f t="shared" si="3"/>
        <v>86.10526315789474</v>
      </c>
      <c r="AA90" s="12">
        <f t="shared" si="4"/>
        <v>101.8125</v>
      </c>
    </row>
    <row r="91" spans="1:27" ht="12.75">
      <c r="A91" s="29" t="s">
        <v>50</v>
      </c>
      <c r="B91" s="30"/>
      <c r="C91" s="30">
        <v>12</v>
      </c>
      <c r="D91" s="11"/>
      <c r="E91" s="11"/>
      <c r="F91" s="11"/>
      <c r="G91" s="11"/>
      <c r="H91" s="11"/>
      <c r="I91" s="11"/>
      <c r="J91" s="11"/>
      <c r="K91" s="11"/>
      <c r="L91" s="30">
        <v>533</v>
      </c>
      <c r="M91" s="30">
        <v>8</v>
      </c>
      <c r="N91" s="30">
        <v>57</v>
      </c>
      <c r="O91" s="30">
        <v>522</v>
      </c>
      <c r="P91" s="30">
        <v>104</v>
      </c>
      <c r="Q91" s="32">
        <v>1876</v>
      </c>
      <c r="R91" s="32">
        <v>518</v>
      </c>
      <c r="S91" s="33">
        <v>5</v>
      </c>
      <c r="T91" s="33">
        <v>40</v>
      </c>
      <c r="U91" s="33">
        <v>59</v>
      </c>
      <c r="V91" s="33">
        <v>366</v>
      </c>
      <c r="W91" s="33">
        <v>819</v>
      </c>
      <c r="X91" s="33">
        <f>1821+61</f>
        <v>1882</v>
      </c>
      <c r="Y91" s="34">
        <f t="shared" si="5"/>
        <v>6801</v>
      </c>
      <c r="Z91" s="12">
        <f t="shared" si="3"/>
        <v>378.38461538461536</v>
      </c>
      <c r="AA91" s="12">
        <f t="shared" si="4"/>
        <v>408.9166666666667</v>
      </c>
    </row>
    <row r="92" spans="1:27" ht="12.75">
      <c r="A92" s="29" t="s">
        <v>51</v>
      </c>
      <c r="B92" s="30"/>
      <c r="C92" s="30">
        <v>10</v>
      </c>
      <c r="D92" s="30">
        <v>8</v>
      </c>
      <c r="E92" s="30">
        <v>4</v>
      </c>
      <c r="F92" s="30">
        <v>36</v>
      </c>
      <c r="G92" s="30">
        <v>17</v>
      </c>
      <c r="H92" s="30">
        <v>131</v>
      </c>
      <c r="I92" s="30">
        <v>154</v>
      </c>
      <c r="J92" s="30">
        <v>62</v>
      </c>
      <c r="K92" s="30">
        <v>124</v>
      </c>
      <c r="L92" s="30">
        <v>195</v>
      </c>
      <c r="M92" s="30">
        <v>15</v>
      </c>
      <c r="N92" s="30">
        <v>39</v>
      </c>
      <c r="O92" s="30">
        <v>49</v>
      </c>
      <c r="P92" s="31">
        <v>220</v>
      </c>
      <c r="Q92" s="32">
        <v>42</v>
      </c>
      <c r="R92" s="32">
        <v>158</v>
      </c>
      <c r="S92" s="33">
        <v>17</v>
      </c>
      <c r="T92" s="33">
        <v>25</v>
      </c>
      <c r="U92" s="33">
        <v>39</v>
      </c>
      <c r="V92" s="33">
        <v>46</v>
      </c>
      <c r="W92" s="33">
        <v>21</v>
      </c>
      <c r="X92" s="33">
        <v>20</v>
      </c>
      <c r="Y92" s="34">
        <f t="shared" si="5"/>
        <v>1432</v>
      </c>
      <c r="Z92" s="12">
        <f t="shared" si="3"/>
        <v>67.23809523809524</v>
      </c>
      <c r="AA92" s="12">
        <f t="shared" si="4"/>
        <v>79.6470588235294</v>
      </c>
    </row>
    <row r="93" spans="1:27" ht="12.75">
      <c r="A93" s="29" t="s">
        <v>63</v>
      </c>
      <c r="B93" s="30"/>
      <c r="C93" s="11"/>
      <c r="D93" s="11"/>
      <c r="E93" s="11"/>
      <c r="F93" s="11"/>
      <c r="G93" s="11"/>
      <c r="H93" s="30">
        <v>1</v>
      </c>
      <c r="I93" s="30">
        <v>2</v>
      </c>
      <c r="J93" s="11"/>
      <c r="K93" s="30">
        <v>1</v>
      </c>
      <c r="L93" s="30">
        <v>1</v>
      </c>
      <c r="M93" s="11"/>
      <c r="N93" s="11"/>
      <c r="O93" s="11">
        <v>1</v>
      </c>
      <c r="P93" s="39"/>
      <c r="Q93" s="39">
        <v>1</v>
      </c>
      <c r="R93" s="39"/>
      <c r="S93" s="40"/>
      <c r="T93" s="40"/>
      <c r="U93" s="40"/>
      <c r="V93" s="40"/>
      <c r="W93" s="40">
        <v>2</v>
      </c>
      <c r="X93" s="40">
        <v>1</v>
      </c>
      <c r="Y93" s="34">
        <f t="shared" si="5"/>
        <v>10</v>
      </c>
      <c r="Z93" s="12">
        <f t="shared" si="3"/>
        <v>1.2857142857142858</v>
      </c>
      <c r="AA93" s="12">
        <f t="shared" si="4"/>
        <v>1.2857142857142858</v>
      </c>
    </row>
    <row r="94" spans="1:27" ht="12.75">
      <c r="A94" s="29" t="s">
        <v>97</v>
      </c>
      <c r="B94" s="30"/>
      <c r="C94" s="11"/>
      <c r="D94" s="11"/>
      <c r="E94" s="11"/>
      <c r="F94" s="11"/>
      <c r="G94" s="11"/>
      <c r="H94" s="30"/>
      <c r="I94" s="30"/>
      <c r="J94" s="11"/>
      <c r="K94" s="30"/>
      <c r="L94" s="30"/>
      <c r="M94" s="11"/>
      <c r="N94" s="11"/>
      <c r="O94" s="11"/>
      <c r="P94" s="39"/>
      <c r="Q94" s="39"/>
      <c r="R94" s="39"/>
      <c r="S94" s="40"/>
      <c r="T94" s="40">
        <v>2</v>
      </c>
      <c r="U94" s="40"/>
      <c r="V94" s="40"/>
      <c r="W94" s="40"/>
      <c r="X94" s="40"/>
      <c r="Y94" s="34">
        <f t="shared" si="5"/>
        <v>2</v>
      </c>
      <c r="Z94" s="12">
        <f t="shared" si="3"/>
        <v>2</v>
      </c>
      <c r="AA94" s="12">
        <f t="shared" si="4"/>
        <v>2</v>
      </c>
    </row>
    <row r="95" spans="1:27" ht="12.75">
      <c r="A95" s="29" t="s">
        <v>88</v>
      </c>
      <c r="B95" s="30"/>
      <c r="C95" s="11"/>
      <c r="D95" s="11"/>
      <c r="E95" s="11"/>
      <c r="F95" s="11"/>
      <c r="G95" s="11"/>
      <c r="H95" s="30"/>
      <c r="I95" s="30"/>
      <c r="J95" s="11"/>
      <c r="K95" s="30"/>
      <c r="L95" s="30"/>
      <c r="M95" s="11"/>
      <c r="N95" s="11"/>
      <c r="O95" s="11"/>
      <c r="P95" s="39">
        <v>2</v>
      </c>
      <c r="Q95" s="39"/>
      <c r="R95" s="39"/>
      <c r="S95" s="40"/>
      <c r="T95" s="40"/>
      <c r="U95" s="40"/>
      <c r="V95" s="40"/>
      <c r="W95" s="40"/>
      <c r="X95" s="40">
        <v>7</v>
      </c>
      <c r="Y95" s="34">
        <f t="shared" si="5"/>
        <v>9</v>
      </c>
      <c r="Z95" s="12">
        <f t="shared" si="3"/>
        <v>2</v>
      </c>
      <c r="AA95" s="12">
        <f t="shared" si="4"/>
        <v>2</v>
      </c>
    </row>
    <row r="96" spans="1:27" ht="12.75">
      <c r="A96" s="29" t="s">
        <v>52</v>
      </c>
      <c r="B96" s="30"/>
      <c r="C96" s="30">
        <v>1</v>
      </c>
      <c r="D96" s="30">
        <v>2</v>
      </c>
      <c r="E96" s="11"/>
      <c r="F96" s="30">
        <v>3</v>
      </c>
      <c r="G96" s="11"/>
      <c r="H96" s="11"/>
      <c r="I96" s="30">
        <v>1</v>
      </c>
      <c r="J96" s="30">
        <v>2</v>
      </c>
      <c r="K96" s="11"/>
      <c r="L96" s="30">
        <v>5</v>
      </c>
      <c r="M96" s="30">
        <v>1</v>
      </c>
      <c r="N96" s="30">
        <v>2</v>
      </c>
      <c r="O96" s="30">
        <v>1</v>
      </c>
      <c r="P96" s="30">
        <v>2</v>
      </c>
      <c r="Q96" s="36"/>
      <c r="R96" s="36">
        <v>1</v>
      </c>
      <c r="S96" s="37">
        <v>2</v>
      </c>
      <c r="T96" s="37"/>
      <c r="U96" s="37">
        <v>1</v>
      </c>
      <c r="V96" s="37"/>
      <c r="W96" s="37"/>
      <c r="X96" s="37"/>
      <c r="Y96" s="34">
        <f t="shared" si="5"/>
        <v>24</v>
      </c>
      <c r="Z96" s="12">
        <f t="shared" si="3"/>
        <v>1.8461538461538463</v>
      </c>
      <c r="AA96" s="12">
        <f t="shared" si="4"/>
        <v>1.8</v>
      </c>
    </row>
    <row r="97" spans="1:27" ht="12.75">
      <c r="A97" s="29" t="s">
        <v>53</v>
      </c>
      <c r="B97" s="30"/>
      <c r="C97" s="30">
        <v>42</v>
      </c>
      <c r="D97" s="30">
        <v>3</v>
      </c>
      <c r="E97" s="11"/>
      <c r="F97" s="30">
        <v>15</v>
      </c>
      <c r="G97" s="11"/>
      <c r="H97" s="30">
        <v>14</v>
      </c>
      <c r="I97" s="30">
        <v>6</v>
      </c>
      <c r="J97" s="30">
        <v>6</v>
      </c>
      <c r="K97" s="30">
        <v>25</v>
      </c>
      <c r="L97" s="30">
        <v>36</v>
      </c>
      <c r="M97" s="11"/>
      <c r="N97" s="30">
        <v>13</v>
      </c>
      <c r="O97" s="30">
        <v>5</v>
      </c>
      <c r="P97" s="30"/>
      <c r="Q97" s="36">
        <v>48</v>
      </c>
      <c r="R97" s="36">
        <v>7</v>
      </c>
      <c r="S97" s="37"/>
      <c r="T97" s="37">
        <v>1</v>
      </c>
      <c r="U97" s="37">
        <v>8</v>
      </c>
      <c r="V97" s="37">
        <v>2</v>
      </c>
      <c r="W97" s="37">
        <v>12</v>
      </c>
      <c r="X97" s="37">
        <v>20</v>
      </c>
      <c r="Y97" s="34">
        <f t="shared" si="5"/>
        <v>263</v>
      </c>
      <c r="Z97" s="12">
        <f t="shared" si="3"/>
        <v>15.1875</v>
      </c>
      <c r="AA97" s="12">
        <f t="shared" si="4"/>
        <v>14.076923076923077</v>
      </c>
    </row>
    <row r="98" spans="1:27" ht="12.75">
      <c r="A98" s="29" t="s">
        <v>68</v>
      </c>
      <c r="B98" s="30"/>
      <c r="C98" s="11"/>
      <c r="D98" s="11"/>
      <c r="E98" s="11"/>
      <c r="F98" s="11"/>
      <c r="G98" s="11"/>
      <c r="H98" s="11"/>
      <c r="I98" s="11"/>
      <c r="J98" s="30">
        <v>1</v>
      </c>
      <c r="K98" s="11"/>
      <c r="L98" s="11"/>
      <c r="M98" s="11"/>
      <c r="N98" s="11"/>
      <c r="O98" s="11"/>
      <c r="P98" s="11"/>
      <c r="Q98" s="11"/>
      <c r="R98" s="11"/>
      <c r="S98" s="38"/>
      <c r="T98" s="38"/>
      <c r="U98" s="38"/>
      <c r="V98" s="38"/>
      <c r="W98" s="38"/>
      <c r="X98" s="38"/>
      <c r="Y98" s="34">
        <f t="shared" si="5"/>
        <v>1</v>
      </c>
      <c r="Z98" s="12">
        <f t="shared" si="3"/>
        <v>1</v>
      </c>
      <c r="AA98" s="12">
        <f t="shared" si="4"/>
        <v>1</v>
      </c>
    </row>
    <row r="99" spans="1:27" ht="12.75">
      <c r="A99" s="29" t="s">
        <v>54</v>
      </c>
      <c r="B99" s="30"/>
      <c r="C99" s="30">
        <v>4</v>
      </c>
      <c r="D99" s="30">
        <v>5</v>
      </c>
      <c r="E99" s="11"/>
      <c r="F99" s="11"/>
      <c r="G99" s="30">
        <v>28</v>
      </c>
      <c r="H99" s="30">
        <v>2</v>
      </c>
      <c r="I99" s="30">
        <v>32</v>
      </c>
      <c r="J99" s="30">
        <v>5</v>
      </c>
      <c r="K99" s="30">
        <v>6</v>
      </c>
      <c r="L99" s="30">
        <v>4</v>
      </c>
      <c r="M99" s="30">
        <v>4</v>
      </c>
      <c r="N99" s="30">
        <v>2</v>
      </c>
      <c r="O99" s="30"/>
      <c r="P99" s="30">
        <v>1</v>
      </c>
      <c r="Q99" s="36">
        <v>1</v>
      </c>
      <c r="R99" s="36">
        <v>3</v>
      </c>
      <c r="S99" s="37">
        <v>2</v>
      </c>
      <c r="T99" s="37">
        <v>4</v>
      </c>
      <c r="U99" s="37"/>
      <c r="V99" s="37">
        <v>10</v>
      </c>
      <c r="W99" s="37">
        <v>1</v>
      </c>
      <c r="X99" s="37">
        <v>1</v>
      </c>
      <c r="Y99" s="34">
        <f t="shared" si="5"/>
        <v>115</v>
      </c>
      <c r="Z99" s="12">
        <f t="shared" si="3"/>
        <v>6.705882352941177</v>
      </c>
      <c r="AA99" s="12">
        <f t="shared" si="4"/>
        <v>7</v>
      </c>
    </row>
    <row r="100" spans="1:27" ht="12.75">
      <c r="A100" s="29" t="s">
        <v>55</v>
      </c>
      <c r="B100" s="30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30">
        <v>1</v>
      </c>
      <c r="O100" s="30"/>
      <c r="P100" s="30"/>
      <c r="Q100" s="36"/>
      <c r="R100" s="36"/>
      <c r="S100" s="37"/>
      <c r="T100" s="37"/>
      <c r="U100" s="37"/>
      <c r="V100" s="37"/>
      <c r="W100" s="37"/>
      <c r="X100" s="37"/>
      <c r="Y100" s="34">
        <f t="shared" si="5"/>
        <v>1</v>
      </c>
      <c r="Z100" s="12">
        <f t="shared" si="3"/>
        <v>1</v>
      </c>
      <c r="AA100" s="12">
        <f t="shared" si="4"/>
        <v>1</v>
      </c>
    </row>
    <row r="101" spans="1:27" ht="12.75">
      <c r="A101" s="29" t="s">
        <v>100</v>
      </c>
      <c r="B101" s="30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30"/>
      <c r="O101" s="30"/>
      <c r="P101" s="30"/>
      <c r="Q101" s="36"/>
      <c r="R101" s="36"/>
      <c r="S101" s="37"/>
      <c r="T101" s="37"/>
      <c r="U101" s="37"/>
      <c r="V101" s="37"/>
      <c r="W101" s="37">
        <v>2</v>
      </c>
      <c r="X101" s="37"/>
      <c r="Y101" s="34">
        <f t="shared" si="5"/>
        <v>2</v>
      </c>
      <c r="Z101" s="12">
        <f t="shared" si="3"/>
        <v>2</v>
      </c>
      <c r="AA101" s="12">
        <f t="shared" si="4"/>
        <v>2</v>
      </c>
    </row>
    <row r="102" spans="1:27" ht="12.75">
      <c r="A102" s="29" t="s">
        <v>56</v>
      </c>
      <c r="B102" s="30"/>
      <c r="C102" s="30">
        <v>26</v>
      </c>
      <c r="D102" s="30">
        <v>19</v>
      </c>
      <c r="E102" s="30">
        <v>24</v>
      </c>
      <c r="F102" s="30">
        <v>33</v>
      </c>
      <c r="G102" s="30">
        <v>50</v>
      </c>
      <c r="H102" s="30">
        <v>48</v>
      </c>
      <c r="I102" s="30">
        <v>83</v>
      </c>
      <c r="J102" s="30">
        <v>17</v>
      </c>
      <c r="K102" s="30">
        <v>11</v>
      </c>
      <c r="L102" s="30">
        <v>21</v>
      </c>
      <c r="M102" s="30">
        <v>21</v>
      </c>
      <c r="N102" s="30">
        <v>20</v>
      </c>
      <c r="O102" s="30">
        <v>21</v>
      </c>
      <c r="P102" s="30">
        <v>21</v>
      </c>
      <c r="Q102" s="36">
        <v>7</v>
      </c>
      <c r="R102" s="36">
        <v>31</v>
      </c>
      <c r="S102" s="37">
        <v>10</v>
      </c>
      <c r="T102" s="37">
        <v>5</v>
      </c>
      <c r="U102" s="37">
        <v>9</v>
      </c>
      <c r="V102" s="37">
        <v>13</v>
      </c>
      <c r="W102" s="37">
        <v>27</v>
      </c>
      <c r="X102" s="37">
        <v>9</v>
      </c>
      <c r="Y102" s="34">
        <f t="shared" si="5"/>
        <v>526</v>
      </c>
      <c r="Z102" s="12">
        <f t="shared" si="3"/>
        <v>24.61904761904762</v>
      </c>
      <c r="AA102" s="12">
        <f t="shared" si="4"/>
        <v>24.41176470588235</v>
      </c>
    </row>
    <row r="103" spans="1:27" ht="18.75" customHeight="1">
      <c r="A103" s="15" t="s">
        <v>103</v>
      </c>
      <c r="B103" s="24">
        <v>4</v>
      </c>
      <c r="C103" s="25">
        <f>SUM(C3:C102)</f>
        <v>2815</v>
      </c>
      <c r="D103" s="26">
        <f>SUM(D6:D102)</f>
        <v>1934</v>
      </c>
      <c r="E103" s="25">
        <f>SUM(E6:E102)</f>
        <v>2249</v>
      </c>
      <c r="F103" s="26">
        <f>SUM(F6:F102)</f>
        <v>4538</v>
      </c>
      <c r="G103" s="25">
        <f>SUM(G3:G102)</f>
        <v>7016</v>
      </c>
      <c r="H103" s="26">
        <f>SUM(H3:H102)</f>
        <v>5407</v>
      </c>
      <c r="I103" s="25">
        <f>SUM(I3:I102)</f>
        <v>5154</v>
      </c>
      <c r="J103" s="26">
        <f>SUM(J3:J102)</f>
        <v>5958</v>
      </c>
      <c r="K103" s="25">
        <f>SUM(K6:K102)</f>
        <v>7075</v>
      </c>
      <c r="L103" s="26">
        <f aca="true" t="shared" si="6" ref="L103:R103">SUM(L3:L102)</f>
        <v>7450</v>
      </c>
      <c r="M103" s="25">
        <f t="shared" si="6"/>
        <v>6890</v>
      </c>
      <c r="N103" s="26">
        <f t="shared" si="6"/>
        <v>10656</v>
      </c>
      <c r="O103" s="25">
        <f t="shared" si="6"/>
        <v>9975</v>
      </c>
      <c r="P103" s="26">
        <f t="shared" si="6"/>
        <v>11050</v>
      </c>
      <c r="Q103" s="27">
        <f t="shared" si="6"/>
        <v>11253</v>
      </c>
      <c r="R103" s="18">
        <f t="shared" si="6"/>
        <v>8774</v>
      </c>
      <c r="S103" s="18">
        <f aca="true" t="shared" si="7" ref="S103:X103">SUM(S3:S102)</f>
        <v>11408</v>
      </c>
      <c r="T103" s="18">
        <f t="shared" si="7"/>
        <v>6653</v>
      </c>
      <c r="U103" s="18">
        <f t="shared" si="7"/>
        <v>13650</v>
      </c>
      <c r="V103" s="18">
        <f t="shared" si="7"/>
        <v>11353</v>
      </c>
      <c r="W103" s="18">
        <f t="shared" si="7"/>
        <v>15542</v>
      </c>
      <c r="X103" s="28">
        <f t="shared" si="7"/>
        <v>12681</v>
      </c>
      <c r="Y103" s="21">
        <f>SUM(B103:X103)</f>
        <v>179485</v>
      </c>
      <c r="Z103" s="12">
        <f>AVERAGE(C103:W103)</f>
        <v>7942.857142857143</v>
      </c>
      <c r="AA103" s="12">
        <f>AVERAGE(G103:W103)</f>
        <v>9133.176470588236</v>
      </c>
    </row>
    <row r="106" spans="1:27" ht="12.75">
      <c r="A106" s="29" t="s">
        <v>29</v>
      </c>
      <c r="B106" s="11"/>
      <c r="C106" s="11">
        <v>105</v>
      </c>
      <c r="D106" s="11">
        <v>71</v>
      </c>
      <c r="E106" s="11">
        <v>134</v>
      </c>
      <c r="F106" s="11">
        <v>143</v>
      </c>
      <c r="G106" s="11">
        <v>241</v>
      </c>
      <c r="H106" s="11">
        <v>250</v>
      </c>
      <c r="I106" s="11">
        <v>249</v>
      </c>
      <c r="J106" s="11">
        <v>431</v>
      </c>
      <c r="K106" s="11">
        <v>632</v>
      </c>
      <c r="L106" s="11">
        <v>314</v>
      </c>
      <c r="M106" s="11">
        <v>357</v>
      </c>
      <c r="N106" s="11">
        <v>669</v>
      </c>
      <c r="O106" s="11">
        <v>730</v>
      </c>
      <c r="P106" s="17">
        <v>1085</v>
      </c>
      <c r="Q106" s="17">
        <f aca="true" t="shared" si="8" ref="Q106:W106">SUM(Q59:Q62)</f>
        <v>691</v>
      </c>
      <c r="R106" s="17">
        <f t="shared" si="8"/>
        <v>591</v>
      </c>
      <c r="S106" s="22">
        <f t="shared" si="8"/>
        <v>642</v>
      </c>
      <c r="T106" s="22">
        <f t="shared" si="8"/>
        <v>700</v>
      </c>
      <c r="U106" s="22">
        <f t="shared" si="8"/>
        <v>2378</v>
      </c>
      <c r="V106" s="22">
        <f t="shared" si="8"/>
        <v>1399</v>
      </c>
      <c r="W106" s="22">
        <f t="shared" si="8"/>
        <v>2541</v>
      </c>
      <c r="X106" s="22">
        <f>SUM(X59:X62)</f>
        <v>2215</v>
      </c>
      <c r="Y106" s="21">
        <f>SUM(B106:X106)</f>
        <v>16568</v>
      </c>
      <c r="Z106" s="12">
        <f>AVERAGE(C106:W106)</f>
        <v>683.4761904761905</v>
      </c>
      <c r="AA106" s="12">
        <f>AVERAGE(G106:W106)</f>
        <v>817.6470588235294</v>
      </c>
    </row>
  </sheetData>
  <sheetProtection/>
  <printOptions/>
  <pageMargins left="0.75" right="0.23" top="0.19" bottom="0.45" header="0.21" footer="0.5"/>
  <pageSetup horizontalDpi="300" verticalDpi="300" orientation="portrait" paperSize="9" scale="55" r:id="rId1"/>
  <ignoredErrors>
    <ignoredError sqref="C103:J103 Q106:U106 L103:X103 V106:X106 Z3:AA102" formulaRange="1"/>
    <ignoredError sqref="K10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Niao</dc:creator>
  <cp:keywords/>
  <dc:description/>
  <cp:lastModifiedBy>Niao</cp:lastModifiedBy>
  <cp:lastPrinted>2013-01-28T17:55:30Z</cp:lastPrinted>
  <dcterms:created xsi:type="dcterms:W3CDTF">2007-11-05T18:28:52Z</dcterms:created>
  <dcterms:modified xsi:type="dcterms:W3CDTF">2017-12-10T11:27:50Z</dcterms:modified>
  <cp:category/>
  <cp:version/>
  <cp:contentType/>
  <cp:contentStatus/>
</cp:coreProperties>
</file>